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akurada\Documents\ＩＴ\21HP\20170221_財政経営分析表追加\"/>
    </mc:Choice>
  </mc:AlternateContent>
  <workbookProtection workbookPassword="8649" lockStructure="1"/>
  <bookViews>
    <workbookView xWindow="0" yWindow="0" windowWidth="13800" windowHeight="4116"/>
  </bookViews>
  <sheets>
    <sheet name="法非適用_水道事業" sheetId="4" r:id="rId1"/>
    <sheet name="データ" sheetId="5" state="hidden" r:id="rId2"/>
  </sheets>
  <calcPr calcId="162913"/>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AY8" i="4" s="1"/>
  <c r="R6" i="5"/>
  <c r="AQ8" i="4" s="1"/>
  <c r="Q6" i="5"/>
  <c r="P6" i="5"/>
  <c r="O6" i="5"/>
  <c r="N6" i="5"/>
  <c r="M6" i="5"/>
  <c r="L6" i="5"/>
  <c r="K6" i="5"/>
  <c r="R8" i="4" s="1"/>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I8" i="4"/>
  <c r="Z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<sst xmlns="http://schemas.openxmlformats.org/spreadsheetml/2006/main" count="218" uniqueCount="108">
  <si>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</si>
  <si>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</si>
  <si>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</si>
  <si>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</si>
  <si>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</si>
  <si>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</si>
  <si>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</si>
  <si>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</si>
  <si>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</si>
  <si>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</si>
  <si>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</si>
  <si>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</si>
  <si>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</si>
  <si>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</si>
  <si>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</si>
  <si>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</si>
  <si>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</si>
  <si>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</si>
  <si>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</si>
  <si>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</si>
  <si>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</si>
  <si>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</si>
  <si>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</si>
  <si>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</si>
  <si>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</si>
  <si>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</si>
  <si>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</si>
  <si>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</si>
  <si>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</si>
  <si>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</si>
  <si>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</si>
  <si>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</si>
  <si>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</si>
  <si>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</si>
  <si>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</si>
  <si>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</si>
  <si>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</si>
  <si>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</si>
  <si>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</si>
  <si>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</si>
  <si>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</si>
  <si>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</si>
  <si>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</si>
  <si>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</si>
  <si>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</si>
  <si>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</si>
  <si>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</si>
  <si>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</si>
  <si>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</si>
  <si>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</si>
  <si>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</si>
  <si>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</si>
  <si>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</si>
  <si>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</si>
  <si>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</si>
  <si>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</si>
  <si>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</si>
  <si>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</si>
  <si>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</si>
  <si>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</si>
  <si>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</si>
  <si>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</si>
  <si>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</si>
  <si>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</si>
  <si>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</si>
  <si>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</si>
  <si>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</si>
  <si>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</si>
  <si>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</si>
  <si>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</si>
  <si>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</si>
  <si>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</si>
  <si>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</si>
  <si>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</si>
  <si>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</si>
  <si>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</si>
  <si>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</si>
  <si>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</si>
  <si>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</si>
  <si>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</si>
  <si>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</si>
  <si>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</si>
  <si>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</si>
  <si>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</si>
  <si>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</si>
  <si>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</si>
  <si>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</si>
  <si>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</si>
  <si>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</si>
  <si>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</si>
  <si>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</si>
  <si>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</si>
  <si>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</si>
  <si>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東京都　小笠原村</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</si>
  <si>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</si>
  <si>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</si>
  <si>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</si>
  <si>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</si>
  <si>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</si>
  <si>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</si>
  <si>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</si>
  <si>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</si>
  <si>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</si>
  <si>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</si>
  <si>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</si>
  <si>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村の水道施設については、昭和43年6月の小笠原諸島返還による急激な人口増加に対し、良質な水を安定的に供給することを目的として、浄水場の建設、水源施設等の整備を実施してきた。返還当初から整備してきた管路については順次更新を行っており、今後も計画的に実施していく。
　父島浄水場については老朽化が著しく、南海トラフ巨大地震等による津波浸水想定区域に指定されたため、高台への移転工事を行い平成27年4月に新浄水場の供用を開始した。母島浄水場については、同じく老朽化が著しいため、平成26年度から平成32年度の7か年をかけて、現在の浄水場用地を利用し、順次設備の更新・建替工事を実施している。
　</t>
    <rPh sb="1" eb="3">
      <t>トウソン</t>
    </rPh>
    <rPh sb="4" eb="6">
      <t>スイドウ</t>
    </rPh>
    <rPh sb="6" eb="8">
      <t>シセツ</t>
    </rPh>
    <rPh sb="14" eb="16">
      <t>ショウワ</t>
    </rPh>
    <rPh sb="18" eb="19">
      <t>ネン</t>
    </rPh>
    <rPh sb="20" eb="21">
      <t>ガツ</t>
    </rPh>
    <rPh sb="22" eb="25">
      <t>オガサワラ</t>
    </rPh>
    <rPh sb="25" eb="27">
      <t>ショトウ</t>
    </rPh>
    <rPh sb="27" eb="29">
      <t>ヘンカン</t>
    </rPh>
    <rPh sb="32" eb="34">
      <t>キュウゲキ</t>
    </rPh>
    <rPh sb="35" eb="37">
      <t>ジンコウ</t>
    </rPh>
    <rPh sb="37" eb="39">
      <t>ゾウカ</t>
    </rPh>
    <rPh sb="40" eb="41">
      <t>タイ</t>
    </rPh>
    <rPh sb="43" eb="45">
      <t>リョウシツ</t>
    </rPh>
    <rPh sb="46" eb="47">
      <t>ミズ</t>
    </rPh>
    <rPh sb="48" eb="51">
      <t>アンテイテキ</t>
    </rPh>
    <rPh sb="52" eb="54">
      <t>キョウキュウ</t>
    </rPh>
    <rPh sb="59" eb="61">
      <t>モクテキ</t>
    </rPh>
    <rPh sb="65" eb="68">
      <t>ジョウスイジョウ</t>
    </rPh>
    <rPh sb="69" eb="71">
      <t>ケンセツ</t>
    </rPh>
    <rPh sb="74" eb="76">
      <t>シセツ</t>
    </rPh>
    <rPh sb="76" eb="77">
      <t>トウ</t>
    </rPh>
    <rPh sb="78" eb="80">
      <t>セイビ</t>
    </rPh>
    <rPh sb="81" eb="83">
      <t>ジッシ</t>
    </rPh>
    <rPh sb="134" eb="135">
      <t>チチ</t>
    </rPh>
    <rPh sb="135" eb="136">
      <t>シマ</t>
    </rPh>
    <rPh sb="136" eb="139">
      <t>ジョウスイジョウ</t>
    </rPh>
    <rPh sb="144" eb="147">
      <t>ロウキュウカ</t>
    </rPh>
    <rPh sb="148" eb="149">
      <t>イチジル</t>
    </rPh>
    <rPh sb="152" eb="154">
      <t>ナンカイ</t>
    </rPh>
    <rPh sb="157" eb="159">
      <t>キョダイ</t>
    </rPh>
    <rPh sb="159" eb="161">
      <t>ジシン</t>
    </rPh>
    <rPh sb="161" eb="162">
      <t>トウ</t>
    </rPh>
    <rPh sb="165" eb="167">
      <t>ツナミ</t>
    </rPh>
    <rPh sb="167" eb="169">
      <t>シンスイ</t>
    </rPh>
    <rPh sb="169" eb="171">
      <t>ソウテイ</t>
    </rPh>
    <rPh sb="171" eb="173">
      <t>クイキ</t>
    </rPh>
    <rPh sb="174" eb="176">
      <t>シテイ</t>
    </rPh>
    <rPh sb="182" eb="184">
      <t>タカダイ</t>
    </rPh>
    <rPh sb="186" eb="188">
      <t>イテン</t>
    </rPh>
    <rPh sb="188" eb="190">
      <t>コウジ</t>
    </rPh>
    <rPh sb="191" eb="192">
      <t>オコナ</t>
    </rPh>
    <rPh sb="193" eb="195">
      <t>ヘイセイ</t>
    </rPh>
    <rPh sb="197" eb="198">
      <t>ネン</t>
    </rPh>
    <rPh sb="199" eb="200">
      <t>ガツ</t>
    </rPh>
    <rPh sb="201" eb="202">
      <t>シン</t>
    </rPh>
    <rPh sb="202" eb="205">
      <t>ジョウスイジョウ</t>
    </rPh>
    <rPh sb="206" eb="208">
      <t>キョウヨウ</t>
    </rPh>
    <rPh sb="209" eb="211">
      <t>カイシ</t>
    </rPh>
    <rPh sb="214" eb="215">
      <t>ハハ</t>
    </rPh>
    <rPh sb="215" eb="216">
      <t>ジマ</t>
    </rPh>
    <rPh sb="216" eb="219">
      <t>ジョウスイジョウ</t>
    </rPh>
    <rPh sb="225" eb="226">
      <t>オナ</t>
    </rPh>
    <rPh sb="228" eb="231">
      <t>ロウキュウカ</t>
    </rPh>
    <rPh sb="232" eb="233">
      <t>イチジル</t>
    </rPh>
    <rPh sb="238" eb="240">
      <t>ヘイセイ</t>
    </rPh>
    <rPh sb="242" eb="244">
      <t>ネンド</t>
    </rPh>
    <rPh sb="246" eb="248">
      <t>ヘイセイ</t>
    </rPh>
    <rPh sb="250" eb="251">
      <t>ネン</t>
    </rPh>
    <rPh sb="251" eb="252">
      <t>ド</t>
    </rPh>
    <rPh sb="255" eb="256">
      <t>ネン</t>
    </rPh>
    <rPh sb="261" eb="263">
      <t>ゲンザイ</t>
    </rPh>
    <rPh sb="264" eb="267">
      <t>ジョウスイジョウ</t>
    </rPh>
    <rPh sb="267" eb="269">
      <t>ヨウチ</t>
    </rPh>
    <rPh sb="270" eb="272">
      <t>リヨウ</t>
    </rPh>
    <rPh sb="274" eb="276">
      <t>ジュンジ</t>
    </rPh>
    <rPh sb="276" eb="278">
      <t>セツビ</t>
    </rPh>
    <rPh sb="279" eb="281">
      <t>コウシン</t>
    </rPh>
    <rPh sb="282" eb="284">
      <t>タテカ</t>
    </rPh>
    <rPh sb="284" eb="286">
      <t>コウジ</t>
    </rPh>
    <rPh sb="287" eb="289">
      <t>ジッシ</t>
    </rPh>
    <phoneticPr fontId="4"/>
  </si>
  <si>
    <t>　本土から約1,000㎞という隔絶された離島であり、台風・塩害などの厳しい自然条件や、急峻な地形のため土壌や枯葉等の有機物がダムに流入するため原水の水質が悪く水質管理が難しい。また、父島・母島の1村2島という条件により施設整備などが2重に必要となるなど、非常に厳しい経営環境となっている。
　このような状況の中で料金回収率は70％以上、有収率は95％以上を保っており、他団体と比較しても高い水準にあるため、効率的な運営が行われていると判断できる。しかしながら、総収益については一般会計からの基準外繰入に頼らざるを得ない状態であり、また、今後も母島浄水場改良工事が続くことから地方債残高の増加は避けられない。
　このため、今後とも効率的な経営を進めていくとともに、水道料金の改定についても検討を行っていく必要がある。</t>
    <rPh sb="1" eb="3">
      <t>ホンド</t>
    </rPh>
    <rPh sb="5" eb="6">
      <t>ヤク</t>
    </rPh>
    <rPh sb="15" eb="17">
      <t>カクゼツ</t>
    </rPh>
    <rPh sb="20" eb="22">
      <t>リトウ</t>
    </rPh>
    <rPh sb="26" eb="28">
      <t>タイフウ</t>
    </rPh>
    <rPh sb="29" eb="31">
      <t>エンガイ</t>
    </rPh>
    <rPh sb="34" eb="35">
      <t>キビ</t>
    </rPh>
    <rPh sb="37" eb="39">
      <t>シゼン</t>
    </rPh>
    <rPh sb="39" eb="41">
      <t>ジョウケン</t>
    </rPh>
    <rPh sb="43" eb="45">
      <t>キュウシュン</t>
    </rPh>
    <rPh sb="46" eb="48">
      <t>チケイ</t>
    </rPh>
    <rPh sb="51" eb="53">
      <t>ドジョウ</t>
    </rPh>
    <rPh sb="54" eb="56">
      <t>カレハ</t>
    </rPh>
    <rPh sb="56" eb="57">
      <t>トウ</t>
    </rPh>
    <rPh sb="58" eb="61">
      <t>ユウキブツ</t>
    </rPh>
    <rPh sb="65" eb="67">
      <t>リュウニュウ</t>
    </rPh>
    <rPh sb="71" eb="73">
      <t>ゲンスイ</t>
    </rPh>
    <rPh sb="74" eb="76">
      <t>スイシツ</t>
    </rPh>
    <rPh sb="77" eb="78">
      <t>ワル</t>
    </rPh>
    <rPh sb="79" eb="81">
      <t>スイシツ</t>
    </rPh>
    <rPh sb="81" eb="83">
      <t>カンリ</t>
    </rPh>
    <rPh sb="84" eb="85">
      <t>ムズカ</t>
    </rPh>
    <rPh sb="91" eb="92">
      <t>チチ</t>
    </rPh>
    <rPh sb="92" eb="93">
      <t>ジマ</t>
    </rPh>
    <rPh sb="94" eb="95">
      <t>ハハ</t>
    </rPh>
    <rPh sb="95" eb="96">
      <t>ジマ</t>
    </rPh>
    <rPh sb="98" eb="99">
      <t>ムラ</t>
    </rPh>
    <rPh sb="100" eb="101">
      <t>シマ</t>
    </rPh>
    <rPh sb="104" eb="106">
      <t>ジョウケン</t>
    </rPh>
    <rPh sb="109" eb="111">
      <t>シセツ</t>
    </rPh>
    <rPh sb="111" eb="113">
      <t>セイビ</t>
    </rPh>
    <rPh sb="117" eb="118">
      <t>ジュウ</t>
    </rPh>
    <rPh sb="119" eb="121">
      <t>ヒツヨウ</t>
    </rPh>
    <rPh sb="127" eb="129">
      <t>ヒジョウ</t>
    </rPh>
    <rPh sb="130" eb="131">
      <t>キビ</t>
    </rPh>
    <rPh sb="133" eb="135">
      <t>ケイエイ</t>
    </rPh>
    <rPh sb="135" eb="137">
      <t>カンキョウ</t>
    </rPh>
    <rPh sb="151" eb="153">
      <t>ジョウキョウ</t>
    </rPh>
    <rPh sb="154" eb="155">
      <t>ナカ</t>
    </rPh>
    <rPh sb="156" eb="158">
      <t>リョウキン</t>
    </rPh>
    <rPh sb="158" eb="160">
      <t>カイシュウ</t>
    </rPh>
    <rPh sb="160" eb="161">
      <t>リツ</t>
    </rPh>
    <rPh sb="165" eb="167">
      <t>イジョウ</t>
    </rPh>
    <rPh sb="168" eb="170">
      <t>ユウシュウ</t>
    </rPh>
    <rPh sb="170" eb="171">
      <t>リツ</t>
    </rPh>
    <rPh sb="175" eb="177">
      <t>イジョウ</t>
    </rPh>
    <rPh sb="178" eb="179">
      <t>タモ</t>
    </rPh>
    <rPh sb="184" eb="185">
      <t>タ</t>
    </rPh>
    <rPh sb="185" eb="187">
      <t>ダンタイ</t>
    </rPh>
    <rPh sb="188" eb="190">
      <t>ヒカク</t>
    </rPh>
    <rPh sb="193" eb="194">
      <t>タカ</t>
    </rPh>
    <rPh sb="195" eb="197">
      <t>スイジュン</t>
    </rPh>
    <rPh sb="203" eb="205">
      <t>コウリツ</t>
    </rPh>
    <rPh sb="205" eb="206">
      <t>テキ</t>
    </rPh>
    <rPh sb="207" eb="209">
      <t>ウンエイ</t>
    </rPh>
    <rPh sb="210" eb="211">
      <t>オコナ</t>
    </rPh>
    <rPh sb="217" eb="219">
      <t>ハンダン</t>
    </rPh>
    <rPh sb="230" eb="233">
      <t>ソウシュウエキ</t>
    </rPh>
    <rPh sb="238" eb="240">
      <t>イッパン</t>
    </rPh>
    <rPh sb="240" eb="242">
      <t>カイケイ</t>
    </rPh>
    <rPh sb="245" eb="247">
      <t>キジュン</t>
    </rPh>
    <rPh sb="247" eb="248">
      <t>ガイ</t>
    </rPh>
    <rPh sb="248" eb="249">
      <t>ク</t>
    </rPh>
    <rPh sb="249" eb="250">
      <t>イ</t>
    </rPh>
    <rPh sb="251" eb="252">
      <t>タヨ</t>
    </rPh>
    <rPh sb="256" eb="257">
      <t>エ</t>
    </rPh>
    <rPh sb="259" eb="261">
      <t>ジョウタイ</t>
    </rPh>
    <rPh sb="268" eb="270">
      <t>コンゴ</t>
    </rPh>
    <rPh sb="271" eb="272">
      <t>ハハ</t>
    </rPh>
    <rPh sb="272" eb="273">
      <t>ジマ</t>
    </rPh>
    <rPh sb="273" eb="276">
      <t>ジョウスイジョウ</t>
    </rPh>
    <rPh sb="276" eb="278">
      <t>カイリョウ</t>
    </rPh>
    <rPh sb="278" eb="280">
      <t>コウジ</t>
    </rPh>
    <rPh sb="281" eb="282">
      <t>ツヅ</t>
    </rPh>
    <rPh sb="287" eb="290">
      <t>チホウサイ</t>
    </rPh>
    <rPh sb="290" eb="292">
      <t>ザンダカ</t>
    </rPh>
    <rPh sb="293" eb="295">
      <t>ゾウカ</t>
    </rPh>
    <rPh sb="296" eb="297">
      <t>サ</t>
    </rPh>
    <rPh sb="310" eb="312">
      <t>コンゴ</t>
    </rPh>
    <rPh sb="314" eb="317">
      <t>コウリツテキ</t>
    </rPh>
    <rPh sb="318" eb="320">
      <t>ケイエイ</t>
    </rPh>
    <rPh sb="321" eb="322">
      <t>スス</t>
    </rPh>
    <rPh sb="331" eb="333">
      <t>スイドウ</t>
    </rPh>
    <rPh sb="333" eb="335">
      <t>リョウキン</t>
    </rPh>
    <rPh sb="336" eb="338">
      <t>カイテイ</t>
    </rPh>
    <rPh sb="343" eb="345">
      <t>ケントウ</t>
    </rPh>
    <rPh sb="346" eb="347">
      <t>オコナ</t>
    </rPh>
    <rPh sb="351" eb="353">
      <t>ヒツヨウ</t>
    </rPh>
    <phoneticPr fontId="4"/>
  </si>
  <si>
    <r>
      <t>　収益的収支比率については、過去に施設整備で借入した村債の償還金が含まれているなどもあり、100％を下回っている＝単年度の収支が赤字となっているが、90％前後で推移しており、平均値を上回っている。
　企業債残高対給水収益比率については、老朽化・津波対策のための父島浄水場の高台移転、同じく老朽化による母島浄水場の改良工事が続いており、平成27年度には平均値を超えるこ</t>
    </r>
    <r>
      <rPr>
        <sz val="11"/>
        <rFont val="ＭＳ ゴシック"/>
        <family val="3"/>
        <charset val="128"/>
      </rPr>
      <t>ととなった。今後も母島浄水場改良工事が続くため、増加していく見込みとなっている。
　給水原価については、平成23年度は30年ぶりの渇水により費用が増加したため、一次的に474円まで上昇したものの、翌年度には300円台まで低下した。しかしながら平成25年度には再度400円台に入り、父母浄水場建替・改良工事により、今後も村債の償還額が増加していくことから、給水原価については上昇が避けられない。これに伴い料金回収率が低下していくものの、平均値と比較すると大きく上回っている。
　施設利用率については、平成24年度は小笠原諸島の世界自然遺産登録翌年の来島者数増による配水量の増加、平成27年度は母島の配水能力を400㎥/日から310㎥/日に変更したことに伴い増加している。
　有収率については、例年95％</t>
    </r>
    <r>
      <rPr>
        <sz val="11"/>
        <color theme="1"/>
        <rFont val="ＭＳ ゴシック"/>
        <family val="3"/>
        <charset val="128"/>
      </rPr>
      <t>以上を維持しており、管路の維持管理が適切に行われていると考えられる。</t>
    </r>
    <rPh sb="1" eb="3">
      <t>シュウエキ</t>
    </rPh>
    <rPh sb="3" eb="4">
      <t>テキ</t>
    </rPh>
    <rPh sb="4" eb="6">
      <t>シュウシ</t>
    </rPh>
    <rPh sb="6" eb="8">
      <t>ヒリツ</t>
    </rPh>
    <rPh sb="50" eb="52">
      <t>シタマワ</t>
    </rPh>
    <rPh sb="57" eb="60">
      <t>タンネンド</t>
    </rPh>
    <rPh sb="61" eb="63">
      <t>シュウシ</t>
    </rPh>
    <rPh sb="64" eb="66">
      <t>アカジ</t>
    </rPh>
    <rPh sb="77" eb="79">
      <t>ゼンゴ</t>
    </rPh>
    <rPh sb="80" eb="82">
      <t>スイイ</t>
    </rPh>
    <rPh sb="87" eb="90">
      <t>ヘイキンチ</t>
    </rPh>
    <rPh sb="91" eb="93">
      <t>ウワマワ</t>
    </rPh>
    <rPh sb="100" eb="102">
      <t>キギョウ</t>
    </rPh>
    <rPh sb="102" eb="103">
      <t>サイ</t>
    </rPh>
    <rPh sb="103" eb="105">
      <t>ザンダカ</t>
    </rPh>
    <rPh sb="105" eb="106">
      <t>タイ</t>
    </rPh>
    <rPh sb="106" eb="108">
      <t>キュウスイ</t>
    </rPh>
    <rPh sb="108" eb="110">
      <t>シュウエキ</t>
    </rPh>
    <rPh sb="118" eb="121">
      <t>ロウキュウカ</t>
    </rPh>
    <rPh sb="122" eb="124">
      <t>ツナミ</t>
    </rPh>
    <rPh sb="124" eb="126">
      <t>タイサク</t>
    </rPh>
    <rPh sb="130" eb="131">
      <t>チチ</t>
    </rPh>
    <rPh sb="131" eb="132">
      <t>ジマ</t>
    </rPh>
    <rPh sb="132" eb="135">
      <t>ジョウスイジョウ</t>
    </rPh>
    <rPh sb="136" eb="138">
      <t>タカダイ</t>
    </rPh>
    <rPh sb="138" eb="140">
      <t>イテン</t>
    </rPh>
    <rPh sb="141" eb="142">
      <t>オナ</t>
    </rPh>
    <rPh sb="144" eb="147">
      <t>ロウキュウカ</t>
    </rPh>
    <rPh sb="150" eb="151">
      <t>ハハ</t>
    </rPh>
    <rPh sb="151" eb="152">
      <t>ジマ</t>
    </rPh>
    <rPh sb="152" eb="155">
      <t>ジョウスイジョウ</t>
    </rPh>
    <rPh sb="156" eb="158">
      <t>カイリョウ</t>
    </rPh>
    <rPh sb="158" eb="160">
      <t>コウジ</t>
    </rPh>
    <rPh sb="161" eb="162">
      <t>ツヅ</t>
    </rPh>
    <rPh sb="189" eb="191">
      <t>コンゴ</t>
    </rPh>
    <rPh sb="192" eb="193">
      <t>ハハ</t>
    </rPh>
    <rPh sb="193" eb="194">
      <t>ジマ</t>
    </rPh>
    <rPh sb="194" eb="197">
      <t>ジョウスイジョウ</t>
    </rPh>
    <rPh sb="197" eb="199">
      <t>カイリョウ</t>
    </rPh>
    <rPh sb="199" eb="201">
      <t>コウジ</t>
    </rPh>
    <rPh sb="202" eb="203">
      <t>ツヅ</t>
    </rPh>
    <rPh sb="207" eb="209">
      <t>ゾウカ</t>
    </rPh>
    <rPh sb="213" eb="215">
      <t>ミコ</t>
    </rPh>
    <rPh sb="256" eb="258">
      <t>ゾウカ</t>
    </rPh>
    <rPh sb="281" eb="284">
      <t>ヨクネンド</t>
    </rPh>
    <rPh sb="289" eb="290">
      <t>エン</t>
    </rPh>
    <rPh sb="290" eb="291">
      <t>ダイ</t>
    </rPh>
    <rPh sb="293" eb="295">
      <t>テイカ</t>
    </rPh>
    <rPh sb="304" eb="306">
      <t>ヘイセイ</t>
    </rPh>
    <rPh sb="308" eb="309">
      <t>ネン</t>
    </rPh>
    <rPh sb="309" eb="310">
      <t>ド</t>
    </rPh>
    <rPh sb="312" eb="314">
      <t>サイド</t>
    </rPh>
    <rPh sb="317" eb="318">
      <t>エン</t>
    </rPh>
    <rPh sb="318" eb="319">
      <t>ダイ</t>
    </rPh>
    <rPh sb="320" eb="321">
      <t>ハイ</t>
    </rPh>
    <rPh sb="324" eb="325">
      <t>ハハ</t>
    </rPh>
    <rPh sb="339" eb="341">
      <t>コンゴ</t>
    </rPh>
    <rPh sb="360" eb="362">
      <t>キュウスイ</t>
    </rPh>
    <rPh sb="362" eb="364">
      <t>ゲンカ</t>
    </rPh>
    <rPh sb="369" eb="371">
      <t>ジョウショウ</t>
    </rPh>
    <rPh sb="372" eb="373">
      <t>サ</t>
    </rPh>
    <rPh sb="382" eb="383">
      <t>トモナ</t>
    </rPh>
    <rPh sb="390" eb="392">
      <t>テイカ</t>
    </rPh>
    <rPh sb="404" eb="406">
      <t>ヒカク</t>
    </rPh>
    <rPh sb="409" eb="410">
      <t>オオ</t>
    </rPh>
    <rPh sb="421" eb="423">
      <t>シセツ</t>
    </rPh>
    <rPh sb="423" eb="426">
      <t>リヨウリツ</t>
    </rPh>
    <rPh sb="432" eb="434">
      <t>ヘイセイ</t>
    </rPh>
    <rPh sb="436" eb="437">
      <t>ネン</t>
    </rPh>
    <rPh sb="437" eb="438">
      <t>ド</t>
    </rPh>
    <rPh sb="439" eb="440">
      <t>ショウ</t>
    </rPh>
    <rPh sb="440" eb="442">
      <t>カサハラ</t>
    </rPh>
    <rPh sb="442" eb="444">
      <t>ショトウ</t>
    </rPh>
    <rPh sb="445" eb="447">
      <t>セカイ</t>
    </rPh>
    <rPh sb="447" eb="449">
      <t>シゼン</t>
    </rPh>
    <rPh sb="449" eb="451">
      <t>イサン</t>
    </rPh>
    <rPh sb="451" eb="453">
      <t>トウロク</t>
    </rPh>
    <rPh sb="453" eb="455">
      <t>ヨクネン</t>
    </rPh>
    <rPh sb="456" eb="458">
      <t>ライトウ</t>
    </rPh>
    <rPh sb="458" eb="459">
      <t>シャ</t>
    </rPh>
    <rPh sb="459" eb="460">
      <t>スウ</t>
    </rPh>
    <rPh sb="460" eb="461">
      <t>ゾウ</t>
    </rPh>
    <rPh sb="464" eb="466">
      <t>ハイスイ</t>
    </rPh>
    <rPh sb="466" eb="467">
      <t>リョウ</t>
    </rPh>
    <rPh sb="468" eb="470">
      <t>ゾウカ</t>
    </rPh>
    <rPh sb="471" eb="473">
      <t>ヘイセイ</t>
    </rPh>
    <rPh sb="475" eb="477">
      <t>ネンド</t>
    </rPh>
    <rPh sb="478" eb="479">
      <t>ハハ</t>
    </rPh>
    <rPh sb="479" eb="480">
      <t>ジマ</t>
    </rPh>
    <rPh sb="481" eb="483">
      <t>ハイスイ</t>
    </rPh>
    <rPh sb="483" eb="485">
      <t>ノウリョク</t>
    </rPh>
    <rPh sb="491" eb="492">
      <t>ニチ</t>
    </rPh>
    <rPh sb="499" eb="500">
      <t>ニチ</t>
    </rPh>
    <rPh sb="501" eb="503">
      <t>ヘンコウ</t>
    </rPh>
    <rPh sb="508" eb="509">
      <t>トモナ</t>
    </rPh>
    <rPh sb="510" eb="512">
      <t>ゾウカ</t>
    </rPh>
    <rPh sb="519" eb="521">
      <t>ユウシュウ</t>
    </rPh>
    <rPh sb="521" eb="522">
      <t>リツ</t>
    </rPh>
    <rPh sb="528" eb="530">
      <t>レイネン</t>
    </rPh>
    <rPh sb="533" eb="535">
      <t>イジョウ</t>
    </rPh>
    <rPh sb="536" eb="538">
      <t>イジ</t>
    </rPh>
    <rPh sb="543" eb="545">
      <t>カンロ</t>
    </rPh>
    <rPh sb="546" eb="548">
      <t>イジ</t>
    </rPh>
    <rPh sb="548" eb="550">
      <t>カンリ</t>
    </rPh>
    <rPh sb="551" eb="553">
      <t>テキセツ</t>
    </rPh>
    <rPh sb="554" eb="555">
      <t>オコナ</t>
    </rPh>
    <rPh sb="561" eb="562">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</si>
</sst>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2.72</c:v>
                </c:pt>
                <c:pt idx="1">
                  <c:v>3.29</c:v>
                </c:pt>
                <c:pt idx="2">
                  <c:v>4.3499999999999996</c:v>
                </c:pt>
                <c:pt idx="3">
                  <c:v>0.5</c:v>
                </c:pt>
                <c:pt idx="4">
                  <c:v>1.55</c:v>
                </c:pt>
              </c:numCache>
            </c:numRef>
          </c:val>
          <c:extLst xmlns:c16r2="http://schemas.microsoft.com/office/drawing/2015/06/chart">
            <c:ext xmlns:c16="http://schemas.microsoft.com/office/drawing/2014/chart" uri="{C3380CC4-5D6E-409C-BE32-E72D297353CC}">
              <c16:uniqueId val="{00000000-F86A-484C-907D-BBDB61DB267F}"/>
            </c:ext>
          </c:extLst>
        </c:ser>
        <c:dLbls>
          <c:showLegendKey val="0"/>
          <c:showVal val="0"/>
          <c:showCatName val="0"/>
          <c:showSerName val="0"/>
          <c:showPercent val="0"/>
          <c:showBubbleSize val="0"/>
        </c:dLbls>
        <c:gapWidth val="150"/>
        <c:axId val="271843816"/>
        <c:axId val="271857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0.65</c:v>
                </c:pt>
              </c:numCache>
            </c:numRef>
          </c:val>
          <c:smooth val="0"/>
          <c:extLst xmlns:c16r2="http://schemas.microsoft.com/office/drawing/2015/06/chart">
            <c:ext xmlns:c16="http://schemas.microsoft.com/office/drawing/2014/chart" uri="{C3380CC4-5D6E-409C-BE32-E72D297353CC}">
              <c16:uniqueId val="{00000001-F86A-484C-907D-BBDB61DB267F}"/>
            </c:ext>
          </c:extLst>
        </c:ser>
        <c:dLbls>
          <c:showLegendKey val="0"/>
          <c:showVal val="0"/>
          <c:showCatName val="0"/>
          <c:showSerName val="0"/>
          <c:showPercent val="0"/>
          <c:showBubbleSize val="0"/>
        </c:dLbls>
        <c:marker val="1"/>
        <c:smooth val="0"/>
        <c:axId val="271843816"/>
        <c:axId val="271857656"/>
      </c:lineChart>
      <c:dateAx>
        <c:axId val="271843816"/>
        <c:scaling>
          <c:orientation val="minMax"/>
        </c:scaling>
        <c:delete val="1"/>
        <c:axPos val="b"/>
        <c:numFmt formatCode="ge" sourceLinked="1"/>
        <c:majorTickMark val="none"/>
        <c:minorTickMark val="none"/>
        <c:tickLblPos val="none"/>
        <c:crossAx val="271857656"/>
        <c:crosses val="autoZero"/>
        <c:auto val="1"/>
        <c:lblOffset val="100"/>
        <c:baseTimeUnit val="years"/>
      </c:dateAx>
      <c:valAx>
        <c:axId val="271857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843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55.54</c:v>
                </c:pt>
                <c:pt idx="1">
                  <c:v>58.55</c:v>
                </c:pt>
                <c:pt idx="2">
                  <c:v>56.07</c:v>
                </c:pt>
                <c:pt idx="3">
                  <c:v>55.19</c:v>
                </c:pt>
                <c:pt idx="4">
                  <c:v>58.58</c:v>
                </c:pt>
              </c:numCache>
            </c:numRef>
          </c:val>
          <c:extLst xmlns:c16r2="http://schemas.microsoft.com/office/drawing/2015/06/chart">
            <c:ext xmlns:c16="http://schemas.microsoft.com/office/drawing/2014/chart" uri="{C3380CC4-5D6E-409C-BE32-E72D297353CC}">
              <c16:uniqueId val="{00000000-0CBA-45F9-8283-F970591AF573}"/>
            </c:ext>
          </c:extLst>
        </c:ser>
        <c:dLbls>
          <c:showLegendKey val="0"/>
          <c:showVal val="0"/>
          <c:showCatName val="0"/>
          <c:showSerName val="0"/>
          <c:showPercent val="0"/>
          <c:showBubbleSize val="0"/>
        </c:dLbls>
        <c:gapWidth val="150"/>
        <c:axId val="272313400"/>
        <c:axId val="27231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57.29</c:v>
                </c:pt>
              </c:numCache>
            </c:numRef>
          </c:val>
          <c:smooth val="0"/>
          <c:extLst xmlns:c16r2="http://schemas.microsoft.com/office/drawing/2015/06/chart">
            <c:ext xmlns:c16="http://schemas.microsoft.com/office/drawing/2014/chart" uri="{C3380CC4-5D6E-409C-BE32-E72D297353CC}">
              <c16:uniqueId val="{00000001-0CBA-45F9-8283-F970591AF573}"/>
            </c:ext>
          </c:extLst>
        </c:ser>
        <c:dLbls>
          <c:showLegendKey val="0"/>
          <c:showVal val="0"/>
          <c:showCatName val="0"/>
          <c:showSerName val="0"/>
          <c:showPercent val="0"/>
          <c:showBubbleSize val="0"/>
        </c:dLbls>
        <c:marker val="1"/>
        <c:smooth val="0"/>
        <c:axId val="272313400"/>
        <c:axId val="272313792"/>
      </c:lineChart>
      <c:dateAx>
        <c:axId val="272313400"/>
        <c:scaling>
          <c:orientation val="minMax"/>
        </c:scaling>
        <c:delete val="1"/>
        <c:axPos val="b"/>
        <c:numFmt formatCode="ge" sourceLinked="1"/>
        <c:majorTickMark val="none"/>
        <c:minorTickMark val="none"/>
        <c:tickLblPos val="none"/>
        <c:crossAx val="272313792"/>
        <c:crosses val="autoZero"/>
        <c:auto val="1"/>
        <c:lblOffset val="100"/>
        <c:baseTimeUnit val="years"/>
      </c:dateAx>
      <c:valAx>
        <c:axId val="27231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313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96.72</c:v>
                </c:pt>
                <c:pt idx="1">
                  <c:v>95.71</c:v>
                </c:pt>
                <c:pt idx="2">
                  <c:v>99.04</c:v>
                </c:pt>
                <c:pt idx="3">
                  <c:v>99.59</c:v>
                </c:pt>
                <c:pt idx="4">
                  <c:v>97.4</c:v>
                </c:pt>
              </c:numCache>
            </c:numRef>
          </c:val>
          <c:extLst xmlns:c16r2="http://schemas.microsoft.com/office/drawing/2015/06/chart">
            <c:ext xmlns:c16="http://schemas.microsoft.com/office/drawing/2014/chart" uri="{C3380CC4-5D6E-409C-BE32-E72D297353CC}">
              <c16:uniqueId val="{00000000-F006-4B76-B01C-FC05D884EB4E}"/>
            </c:ext>
          </c:extLst>
        </c:ser>
        <c:dLbls>
          <c:showLegendKey val="0"/>
          <c:showVal val="0"/>
          <c:showCatName val="0"/>
          <c:showSerName val="0"/>
          <c:showPercent val="0"/>
          <c:showBubbleSize val="0"/>
        </c:dLbls>
        <c:gapWidth val="150"/>
        <c:axId val="272314968"/>
        <c:axId val="27231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73.69</c:v>
                </c:pt>
              </c:numCache>
            </c:numRef>
          </c:val>
          <c:smooth val="0"/>
          <c:extLst xmlns:c16r2="http://schemas.microsoft.com/office/drawing/2015/06/chart">
            <c:ext xmlns:c16="http://schemas.microsoft.com/office/drawing/2014/chart" uri="{C3380CC4-5D6E-409C-BE32-E72D297353CC}">
              <c16:uniqueId val="{00000001-F006-4B76-B01C-FC05D884EB4E}"/>
            </c:ext>
          </c:extLst>
        </c:ser>
        <c:dLbls>
          <c:showLegendKey val="0"/>
          <c:showVal val="0"/>
          <c:showCatName val="0"/>
          <c:showSerName val="0"/>
          <c:showPercent val="0"/>
          <c:showBubbleSize val="0"/>
        </c:dLbls>
        <c:marker val="1"/>
        <c:smooth val="0"/>
        <c:axId val="272314968"/>
        <c:axId val="272315360"/>
      </c:lineChart>
      <c:dateAx>
        <c:axId val="272314968"/>
        <c:scaling>
          <c:orientation val="minMax"/>
        </c:scaling>
        <c:delete val="1"/>
        <c:axPos val="b"/>
        <c:numFmt formatCode="ge" sourceLinked="1"/>
        <c:majorTickMark val="none"/>
        <c:minorTickMark val="none"/>
        <c:tickLblPos val="none"/>
        <c:crossAx val="272315360"/>
        <c:crosses val="autoZero"/>
        <c:auto val="1"/>
        <c:lblOffset val="100"/>
        <c:baseTimeUnit val="years"/>
      </c:dateAx>
      <c:valAx>
        <c:axId val="27231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314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93.63</c:v>
                </c:pt>
                <c:pt idx="1">
                  <c:v>80.13</c:v>
                </c:pt>
                <c:pt idx="2">
                  <c:v>88.84</c:v>
                </c:pt>
                <c:pt idx="3">
                  <c:v>91.96</c:v>
                </c:pt>
                <c:pt idx="4">
                  <c:v>86.84</c:v>
                </c:pt>
              </c:numCache>
            </c:numRef>
          </c:val>
          <c:extLst xmlns:c16r2="http://schemas.microsoft.com/office/drawing/2015/06/chart">
            <c:ext xmlns:c16="http://schemas.microsoft.com/office/drawing/2014/chart" uri="{C3380CC4-5D6E-409C-BE32-E72D297353CC}">
              <c16:uniqueId val="{00000000-AEB6-4D08-B065-D99610870EA5}"/>
            </c:ext>
          </c:extLst>
        </c:ser>
        <c:dLbls>
          <c:showLegendKey val="0"/>
          <c:showVal val="0"/>
          <c:showCatName val="0"/>
          <c:showSerName val="0"/>
          <c:showPercent val="0"/>
          <c:showBubbleSize val="0"/>
        </c:dLbls>
        <c:gapWidth val="150"/>
        <c:axId val="272075600"/>
        <c:axId val="27207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76.27</c:v>
                </c:pt>
              </c:numCache>
            </c:numRef>
          </c:val>
          <c:smooth val="0"/>
          <c:extLst xmlns:c16r2="http://schemas.microsoft.com/office/drawing/2015/06/chart">
            <c:ext xmlns:c16="http://schemas.microsoft.com/office/drawing/2014/chart" uri="{C3380CC4-5D6E-409C-BE32-E72D297353CC}">
              <c16:uniqueId val="{00000001-AEB6-4D08-B065-D99610870EA5}"/>
            </c:ext>
          </c:extLst>
        </c:ser>
        <c:dLbls>
          <c:showLegendKey val="0"/>
          <c:showVal val="0"/>
          <c:showCatName val="0"/>
          <c:showSerName val="0"/>
          <c:showPercent val="0"/>
          <c:showBubbleSize val="0"/>
        </c:dLbls>
        <c:marker val="1"/>
        <c:smooth val="0"/>
        <c:axId val="272075600"/>
        <c:axId val="272075984"/>
      </c:lineChart>
      <c:dateAx>
        <c:axId val="272075600"/>
        <c:scaling>
          <c:orientation val="minMax"/>
        </c:scaling>
        <c:delete val="1"/>
        <c:axPos val="b"/>
        <c:numFmt formatCode="ge" sourceLinked="1"/>
        <c:majorTickMark val="none"/>
        <c:minorTickMark val="none"/>
        <c:tickLblPos val="none"/>
        <c:crossAx val="272075984"/>
        <c:crosses val="autoZero"/>
        <c:auto val="1"/>
        <c:lblOffset val="100"/>
        <c:baseTimeUnit val="years"/>
      </c:dateAx>
      <c:valAx>
        <c:axId val="27207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07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233-42AB-A866-4C74866C017D}"/>
            </c:ext>
          </c:extLst>
        </c:ser>
        <c:dLbls>
          <c:showLegendKey val="0"/>
          <c:showVal val="0"/>
          <c:showCatName val="0"/>
          <c:showSerName val="0"/>
          <c:showPercent val="0"/>
          <c:showBubbleSize val="0"/>
        </c:dLbls>
        <c:gapWidth val="150"/>
        <c:axId val="270602504"/>
        <c:axId val="272080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233-42AB-A866-4C74866C017D}"/>
            </c:ext>
          </c:extLst>
        </c:ser>
        <c:dLbls>
          <c:showLegendKey val="0"/>
          <c:showVal val="0"/>
          <c:showCatName val="0"/>
          <c:showSerName val="0"/>
          <c:showPercent val="0"/>
          <c:showBubbleSize val="0"/>
        </c:dLbls>
        <c:marker val="1"/>
        <c:smooth val="0"/>
        <c:axId val="270602504"/>
        <c:axId val="272080744"/>
      </c:lineChart>
      <c:dateAx>
        <c:axId val="270602504"/>
        <c:scaling>
          <c:orientation val="minMax"/>
        </c:scaling>
        <c:delete val="1"/>
        <c:axPos val="b"/>
        <c:numFmt formatCode="ge" sourceLinked="1"/>
        <c:majorTickMark val="none"/>
        <c:minorTickMark val="none"/>
        <c:tickLblPos val="none"/>
        <c:crossAx val="272080744"/>
        <c:crosses val="autoZero"/>
        <c:auto val="1"/>
        <c:lblOffset val="100"/>
        <c:baseTimeUnit val="years"/>
      </c:dateAx>
      <c:valAx>
        <c:axId val="272080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0602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12C-4D80-9354-0322868ACF88}"/>
            </c:ext>
          </c:extLst>
        </c:ser>
        <c:dLbls>
          <c:showLegendKey val="0"/>
          <c:showVal val="0"/>
          <c:showCatName val="0"/>
          <c:showSerName val="0"/>
          <c:showPercent val="0"/>
          <c:showBubbleSize val="0"/>
        </c:dLbls>
        <c:gapWidth val="150"/>
        <c:axId val="272083488"/>
        <c:axId val="272083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12C-4D80-9354-0322868ACF88}"/>
            </c:ext>
          </c:extLst>
        </c:ser>
        <c:dLbls>
          <c:showLegendKey val="0"/>
          <c:showVal val="0"/>
          <c:showCatName val="0"/>
          <c:showSerName val="0"/>
          <c:showPercent val="0"/>
          <c:showBubbleSize val="0"/>
        </c:dLbls>
        <c:marker val="1"/>
        <c:smooth val="0"/>
        <c:axId val="272083488"/>
        <c:axId val="272083880"/>
      </c:lineChart>
      <c:dateAx>
        <c:axId val="272083488"/>
        <c:scaling>
          <c:orientation val="minMax"/>
        </c:scaling>
        <c:delete val="1"/>
        <c:axPos val="b"/>
        <c:numFmt formatCode="ge" sourceLinked="1"/>
        <c:majorTickMark val="none"/>
        <c:minorTickMark val="none"/>
        <c:tickLblPos val="none"/>
        <c:crossAx val="272083880"/>
        <c:crosses val="autoZero"/>
        <c:auto val="1"/>
        <c:lblOffset val="100"/>
        <c:baseTimeUnit val="years"/>
      </c:dateAx>
      <c:valAx>
        <c:axId val="272083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08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28E-4B50-99D0-7A689C91E475}"/>
            </c:ext>
          </c:extLst>
        </c:ser>
        <c:dLbls>
          <c:showLegendKey val="0"/>
          <c:showVal val="0"/>
          <c:showCatName val="0"/>
          <c:showSerName val="0"/>
          <c:showPercent val="0"/>
          <c:showBubbleSize val="0"/>
        </c:dLbls>
        <c:gapWidth val="150"/>
        <c:axId val="272085056"/>
        <c:axId val="272085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28E-4B50-99D0-7A689C91E475}"/>
            </c:ext>
          </c:extLst>
        </c:ser>
        <c:dLbls>
          <c:showLegendKey val="0"/>
          <c:showVal val="0"/>
          <c:showCatName val="0"/>
          <c:showSerName val="0"/>
          <c:showPercent val="0"/>
          <c:showBubbleSize val="0"/>
        </c:dLbls>
        <c:marker val="1"/>
        <c:smooth val="0"/>
        <c:axId val="272085056"/>
        <c:axId val="272085448"/>
      </c:lineChart>
      <c:dateAx>
        <c:axId val="272085056"/>
        <c:scaling>
          <c:orientation val="minMax"/>
        </c:scaling>
        <c:delete val="1"/>
        <c:axPos val="b"/>
        <c:numFmt formatCode="ge" sourceLinked="1"/>
        <c:majorTickMark val="none"/>
        <c:minorTickMark val="none"/>
        <c:tickLblPos val="none"/>
        <c:crossAx val="272085448"/>
        <c:crosses val="autoZero"/>
        <c:auto val="1"/>
        <c:lblOffset val="100"/>
        <c:baseTimeUnit val="years"/>
      </c:dateAx>
      <c:valAx>
        <c:axId val="272085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08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2FA-4304-90C1-2C7CC5F33EA9}"/>
            </c:ext>
          </c:extLst>
        </c:ser>
        <c:dLbls>
          <c:showLegendKey val="0"/>
          <c:showVal val="0"/>
          <c:showCatName val="0"/>
          <c:showSerName val="0"/>
          <c:showPercent val="0"/>
          <c:showBubbleSize val="0"/>
        </c:dLbls>
        <c:gapWidth val="150"/>
        <c:axId val="272087016"/>
        <c:axId val="27208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2FA-4304-90C1-2C7CC5F33EA9}"/>
            </c:ext>
          </c:extLst>
        </c:ser>
        <c:dLbls>
          <c:showLegendKey val="0"/>
          <c:showVal val="0"/>
          <c:showCatName val="0"/>
          <c:showSerName val="0"/>
          <c:showPercent val="0"/>
          <c:showBubbleSize val="0"/>
        </c:dLbls>
        <c:marker val="1"/>
        <c:smooth val="0"/>
        <c:axId val="272087016"/>
        <c:axId val="272087408"/>
      </c:lineChart>
      <c:dateAx>
        <c:axId val="272087016"/>
        <c:scaling>
          <c:orientation val="minMax"/>
        </c:scaling>
        <c:delete val="1"/>
        <c:axPos val="b"/>
        <c:numFmt formatCode="ge" sourceLinked="1"/>
        <c:majorTickMark val="none"/>
        <c:minorTickMark val="none"/>
        <c:tickLblPos val="none"/>
        <c:crossAx val="272087408"/>
        <c:crosses val="autoZero"/>
        <c:auto val="1"/>
        <c:lblOffset val="100"/>
        <c:baseTimeUnit val="years"/>
      </c:dateAx>
      <c:valAx>
        <c:axId val="27208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087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418.55</c:v>
                </c:pt>
                <c:pt idx="1">
                  <c:v>516.37</c:v>
                </c:pt>
                <c:pt idx="2">
                  <c:v>960.12</c:v>
                </c:pt>
                <c:pt idx="3">
                  <c:v>1104.18</c:v>
                </c:pt>
                <c:pt idx="4">
                  <c:v>1229.69</c:v>
                </c:pt>
              </c:numCache>
            </c:numRef>
          </c:val>
          <c:extLst xmlns:c16r2="http://schemas.microsoft.com/office/drawing/2015/06/chart">
            <c:ext xmlns:c16="http://schemas.microsoft.com/office/drawing/2014/chart" uri="{C3380CC4-5D6E-409C-BE32-E72D297353CC}">
              <c16:uniqueId val="{00000000-8D7E-41EF-885D-EA5546FB9FE1}"/>
            </c:ext>
          </c:extLst>
        </c:ser>
        <c:dLbls>
          <c:showLegendKey val="0"/>
          <c:showVal val="0"/>
          <c:showCatName val="0"/>
          <c:showSerName val="0"/>
          <c:showPercent val="0"/>
          <c:showBubbleSize val="0"/>
        </c:dLbls>
        <c:gapWidth val="150"/>
        <c:axId val="272310656"/>
        <c:axId val="272311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1134.67</c:v>
                </c:pt>
              </c:numCache>
            </c:numRef>
          </c:val>
          <c:smooth val="0"/>
          <c:extLst xmlns:c16r2="http://schemas.microsoft.com/office/drawing/2015/06/chart">
            <c:ext xmlns:c16="http://schemas.microsoft.com/office/drawing/2014/chart" uri="{C3380CC4-5D6E-409C-BE32-E72D297353CC}">
              <c16:uniqueId val="{00000001-8D7E-41EF-885D-EA5546FB9FE1}"/>
            </c:ext>
          </c:extLst>
        </c:ser>
        <c:dLbls>
          <c:showLegendKey val="0"/>
          <c:showVal val="0"/>
          <c:showCatName val="0"/>
          <c:showSerName val="0"/>
          <c:showPercent val="0"/>
          <c:showBubbleSize val="0"/>
        </c:dLbls>
        <c:marker val="1"/>
        <c:smooth val="0"/>
        <c:axId val="272310656"/>
        <c:axId val="272311048"/>
      </c:lineChart>
      <c:dateAx>
        <c:axId val="272310656"/>
        <c:scaling>
          <c:orientation val="minMax"/>
        </c:scaling>
        <c:delete val="1"/>
        <c:axPos val="b"/>
        <c:numFmt formatCode="ge" sourceLinked="1"/>
        <c:majorTickMark val="none"/>
        <c:minorTickMark val="none"/>
        <c:tickLblPos val="none"/>
        <c:crossAx val="272311048"/>
        <c:crosses val="autoZero"/>
        <c:auto val="1"/>
        <c:lblOffset val="100"/>
        <c:baseTimeUnit val="years"/>
      </c:dateAx>
      <c:valAx>
        <c:axId val="272311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31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64.22</c:v>
                </c:pt>
                <c:pt idx="1">
                  <c:v>82</c:v>
                </c:pt>
                <c:pt idx="2">
                  <c:v>77.430000000000007</c:v>
                </c:pt>
                <c:pt idx="3">
                  <c:v>76.94</c:v>
                </c:pt>
                <c:pt idx="4">
                  <c:v>71.569999999999993</c:v>
                </c:pt>
              </c:numCache>
            </c:numRef>
          </c:val>
          <c:extLst xmlns:c16r2="http://schemas.microsoft.com/office/drawing/2015/06/chart">
            <c:ext xmlns:c16="http://schemas.microsoft.com/office/drawing/2014/chart" uri="{C3380CC4-5D6E-409C-BE32-E72D297353CC}">
              <c16:uniqueId val="{00000000-EED0-463C-BE58-1AA0CB979530}"/>
            </c:ext>
          </c:extLst>
        </c:ser>
        <c:dLbls>
          <c:showLegendKey val="0"/>
          <c:showVal val="0"/>
          <c:showCatName val="0"/>
          <c:showSerName val="0"/>
          <c:showPercent val="0"/>
          <c:showBubbleSize val="0"/>
        </c:dLbls>
        <c:gapWidth val="150"/>
        <c:axId val="272083096"/>
        <c:axId val="27208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40.6</c:v>
                </c:pt>
              </c:numCache>
            </c:numRef>
          </c:val>
          <c:smooth val="0"/>
          <c:extLst xmlns:c16r2="http://schemas.microsoft.com/office/drawing/2015/06/chart">
            <c:ext xmlns:c16="http://schemas.microsoft.com/office/drawing/2014/chart" uri="{C3380CC4-5D6E-409C-BE32-E72D297353CC}">
              <c16:uniqueId val="{00000001-EED0-463C-BE58-1AA0CB979530}"/>
            </c:ext>
          </c:extLst>
        </c:ser>
        <c:dLbls>
          <c:showLegendKey val="0"/>
          <c:showVal val="0"/>
          <c:showCatName val="0"/>
          <c:showSerName val="0"/>
          <c:showPercent val="0"/>
          <c:showBubbleSize val="0"/>
        </c:dLbls>
        <c:marker val="1"/>
        <c:smooth val="0"/>
        <c:axId val="272083096"/>
        <c:axId val="272082704"/>
      </c:lineChart>
      <c:dateAx>
        <c:axId val="272083096"/>
        <c:scaling>
          <c:orientation val="minMax"/>
        </c:scaling>
        <c:delete val="1"/>
        <c:axPos val="b"/>
        <c:numFmt formatCode="ge" sourceLinked="1"/>
        <c:majorTickMark val="none"/>
        <c:minorTickMark val="none"/>
        <c:tickLblPos val="none"/>
        <c:crossAx val="272082704"/>
        <c:crosses val="autoZero"/>
        <c:auto val="1"/>
        <c:lblOffset val="100"/>
        <c:baseTimeUnit val="years"/>
      </c:dateAx>
      <c:valAx>
        <c:axId val="27208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083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473.99</c:v>
                </c:pt>
                <c:pt idx="1">
                  <c:v>379.29</c:v>
                </c:pt>
                <c:pt idx="2">
                  <c:v>400.21</c:v>
                </c:pt>
                <c:pt idx="3">
                  <c:v>412.44</c:v>
                </c:pt>
                <c:pt idx="4">
                  <c:v>437.31</c:v>
                </c:pt>
              </c:numCache>
            </c:numRef>
          </c:val>
          <c:extLst xmlns:c16r2="http://schemas.microsoft.com/office/drawing/2015/06/chart">
            <c:ext xmlns:c16="http://schemas.microsoft.com/office/drawing/2014/chart" uri="{C3380CC4-5D6E-409C-BE32-E72D297353CC}">
              <c16:uniqueId val="{00000000-DB21-4616-B0FC-C53DB522D157}"/>
            </c:ext>
          </c:extLst>
        </c:ser>
        <c:dLbls>
          <c:showLegendKey val="0"/>
          <c:showVal val="0"/>
          <c:showCatName val="0"/>
          <c:showSerName val="0"/>
          <c:showPercent val="0"/>
          <c:showBubbleSize val="0"/>
        </c:dLbls>
        <c:gapWidth val="150"/>
        <c:axId val="272086624"/>
        <c:axId val="27231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440.03</c:v>
                </c:pt>
              </c:numCache>
            </c:numRef>
          </c:val>
          <c:smooth val="0"/>
          <c:extLst xmlns:c16r2="http://schemas.microsoft.com/office/drawing/2015/06/chart">
            <c:ext xmlns:c16="http://schemas.microsoft.com/office/drawing/2014/chart" uri="{C3380CC4-5D6E-409C-BE32-E72D297353CC}">
              <c16:uniqueId val="{00000001-DB21-4616-B0FC-C53DB522D157}"/>
            </c:ext>
          </c:extLst>
        </c:ser>
        <c:dLbls>
          <c:showLegendKey val="0"/>
          <c:showVal val="0"/>
          <c:showCatName val="0"/>
          <c:showSerName val="0"/>
          <c:showPercent val="0"/>
          <c:showBubbleSize val="0"/>
        </c:dLbls>
        <c:marker val="1"/>
        <c:smooth val="0"/>
        <c:axId val="272086624"/>
        <c:axId val="272312224"/>
      </c:lineChart>
      <c:dateAx>
        <c:axId val="272086624"/>
        <c:scaling>
          <c:orientation val="minMax"/>
        </c:scaling>
        <c:delete val="1"/>
        <c:axPos val="b"/>
        <c:numFmt formatCode="ge" sourceLinked="1"/>
        <c:majorTickMark val="none"/>
        <c:minorTickMark val="none"/>
        <c:tickLblPos val="none"/>
        <c:crossAx val="272312224"/>
        <c:crosses val="autoZero"/>
        <c:auto val="1"/>
        <c:lblOffset val="100"/>
        <c:baseTimeUnit val="years"/>
      </c:dateAx>
      <c:valAx>
        <c:axId val="27231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08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東京都　小笠原村</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D3</v>
      </c>
      <c r="AA8" s="71"/>
      <c r="AB8" s="71"/>
      <c r="AC8" s="71"/>
      <c r="AD8" s="71"/>
      <c r="AE8" s="71"/>
      <c r="AF8" s="71"/>
      <c r="AG8" s="72"/>
      <c r="AH8" s="3"/>
      <c r="AI8" s="73">
        <f>データ!Q6</f>
        <v>2587</v>
      </c>
      <c r="AJ8" s="74"/>
      <c r="AK8" s="74"/>
      <c r="AL8" s="74"/>
      <c r="AM8" s="74"/>
      <c r="AN8" s="74"/>
      <c r="AO8" s="74"/>
      <c r="AP8" s="75"/>
      <c r="AQ8" s="56">
        <f>データ!R6</f>
        <v>104.35</v>
      </c>
      <c r="AR8" s="56"/>
      <c r="AS8" s="56"/>
      <c r="AT8" s="56"/>
      <c r="AU8" s="56"/>
      <c r="AV8" s="56"/>
      <c r="AW8" s="56"/>
      <c r="AX8" s="56"/>
      <c r="AY8" s="56">
        <f>データ!S6</f>
        <v>24.79</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99.8</v>
      </c>
      <c r="S10" s="56"/>
      <c r="T10" s="56"/>
      <c r="U10" s="56"/>
      <c r="V10" s="56"/>
      <c r="W10" s="56"/>
      <c r="X10" s="56"/>
      <c r="Y10" s="56"/>
      <c r="Z10" s="64">
        <f>データ!P6</f>
        <v>3726</v>
      </c>
      <c r="AA10" s="64"/>
      <c r="AB10" s="64"/>
      <c r="AC10" s="64"/>
      <c r="AD10" s="64"/>
      <c r="AE10" s="64"/>
      <c r="AF10" s="64"/>
      <c r="AG10" s="64"/>
      <c r="AH10" s="2"/>
      <c r="AI10" s="64">
        <f>データ!T6</f>
        <v>2521</v>
      </c>
      <c r="AJ10" s="64"/>
      <c r="AK10" s="64"/>
      <c r="AL10" s="64"/>
      <c r="AM10" s="64"/>
      <c r="AN10" s="64"/>
      <c r="AO10" s="64"/>
      <c r="AP10" s="64"/>
      <c r="AQ10" s="56">
        <f>データ!U6</f>
        <v>2.85</v>
      </c>
      <c r="AR10" s="56"/>
      <c r="AS10" s="56"/>
      <c r="AT10" s="56"/>
      <c r="AU10" s="56"/>
      <c r="AV10" s="56"/>
      <c r="AW10" s="56"/>
      <c r="AX10" s="56"/>
      <c r="AY10" s="56">
        <f>データ!V6</f>
        <v>884.56</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106</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2"/>
  <cols>
    <col min="1" max="1" width="9" customWidth="1"/>
    <col min="2" max="143" width="11.8867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134210</v>
      </c>
      <c r="D6" s="31">
        <f t="shared" si="3"/>
        <v>47</v>
      </c>
      <c r="E6" s="31">
        <f t="shared" si="3"/>
        <v>1</v>
      </c>
      <c r="F6" s="31">
        <f t="shared" si="3"/>
        <v>0</v>
      </c>
      <c r="G6" s="31">
        <f t="shared" si="3"/>
        <v>0</v>
      </c>
      <c r="H6" s="31" t="str">
        <f t="shared" si="3"/>
        <v>東京都　小笠原村</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99.8</v>
      </c>
      <c r="P6" s="32">
        <f t="shared" si="3"/>
        <v>3726</v>
      </c>
      <c r="Q6" s="32">
        <f t="shared" si="3"/>
        <v>2587</v>
      </c>
      <c r="R6" s="32">
        <f t="shared" si="3"/>
        <v>104.35</v>
      </c>
      <c r="S6" s="32">
        <f t="shared" si="3"/>
        <v>24.79</v>
      </c>
      <c r="T6" s="32">
        <f t="shared" si="3"/>
        <v>2521</v>
      </c>
      <c r="U6" s="32">
        <f t="shared" si="3"/>
        <v>2.85</v>
      </c>
      <c r="V6" s="32">
        <f t="shared" si="3"/>
        <v>884.56</v>
      </c>
      <c r="W6" s="33">
        <f>IF(W7="",NA(),W7)</f>
        <v>93.63</v>
      </c>
      <c r="X6" s="33">
        <f t="shared" ref="X6:AF6" si="4">IF(X7="",NA(),X7)</f>
        <v>80.13</v>
      </c>
      <c r="Y6" s="33">
        <f t="shared" si="4"/>
        <v>88.84</v>
      </c>
      <c r="Z6" s="33">
        <f t="shared" si="4"/>
        <v>91.96</v>
      </c>
      <c r="AA6" s="33">
        <f t="shared" si="4"/>
        <v>86.84</v>
      </c>
      <c r="AB6" s="33">
        <f t="shared" si="4"/>
        <v>75.89</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418.55</v>
      </c>
      <c r="BE6" s="33">
        <f t="shared" ref="BE6:BM6" si="7">IF(BE7="",NA(),BE7)</f>
        <v>516.37</v>
      </c>
      <c r="BF6" s="33">
        <f t="shared" si="7"/>
        <v>960.12</v>
      </c>
      <c r="BG6" s="33">
        <f t="shared" si="7"/>
        <v>1104.18</v>
      </c>
      <c r="BH6" s="33">
        <f t="shared" si="7"/>
        <v>1229.69</v>
      </c>
      <c r="BI6" s="33">
        <f t="shared" si="7"/>
        <v>1124.6400000000001</v>
      </c>
      <c r="BJ6" s="33">
        <f t="shared" si="7"/>
        <v>1108.26</v>
      </c>
      <c r="BK6" s="33">
        <f t="shared" si="7"/>
        <v>1113.76</v>
      </c>
      <c r="BL6" s="33">
        <f t="shared" si="7"/>
        <v>1125.69</v>
      </c>
      <c r="BM6" s="33">
        <f t="shared" si="7"/>
        <v>1134.67</v>
      </c>
      <c r="BN6" s="32" t="str">
        <f>IF(BN7="","",IF(BN7="-","【-】","【"&amp;SUBSTITUTE(TEXT(BN7,"#,##0.00"),"-","△")&amp;"】"))</f>
        <v>【1,242.90】</v>
      </c>
      <c r="BO6" s="33">
        <f>IF(BO7="",NA(),BO7)</f>
        <v>64.22</v>
      </c>
      <c r="BP6" s="33">
        <f t="shared" ref="BP6:BX6" si="8">IF(BP7="",NA(),BP7)</f>
        <v>82</v>
      </c>
      <c r="BQ6" s="33">
        <f t="shared" si="8"/>
        <v>77.430000000000007</v>
      </c>
      <c r="BR6" s="33">
        <f t="shared" si="8"/>
        <v>76.94</v>
      </c>
      <c r="BS6" s="33">
        <f t="shared" si="8"/>
        <v>71.569999999999993</v>
      </c>
      <c r="BT6" s="33">
        <f t="shared" si="8"/>
        <v>56.46</v>
      </c>
      <c r="BU6" s="33">
        <f t="shared" si="8"/>
        <v>19.77</v>
      </c>
      <c r="BV6" s="33">
        <f t="shared" si="8"/>
        <v>34.25</v>
      </c>
      <c r="BW6" s="33">
        <f t="shared" si="8"/>
        <v>46.48</v>
      </c>
      <c r="BX6" s="33">
        <f t="shared" si="8"/>
        <v>40.6</v>
      </c>
      <c r="BY6" s="32" t="str">
        <f>IF(BY7="","",IF(BY7="-","【-】","【"&amp;SUBSTITUTE(TEXT(BY7,"#,##0.00"),"-","△")&amp;"】"))</f>
        <v>【33.35】</v>
      </c>
      <c r="BZ6" s="33">
        <f>IF(BZ7="",NA(),BZ7)</f>
        <v>473.99</v>
      </c>
      <c r="CA6" s="33">
        <f t="shared" ref="CA6:CI6" si="9">IF(CA7="",NA(),CA7)</f>
        <v>379.29</v>
      </c>
      <c r="CB6" s="33">
        <f t="shared" si="9"/>
        <v>400.21</v>
      </c>
      <c r="CC6" s="33">
        <f t="shared" si="9"/>
        <v>412.44</v>
      </c>
      <c r="CD6" s="33">
        <f t="shared" si="9"/>
        <v>437.31</v>
      </c>
      <c r="CE6" s="33">
        <f t="shared" si="9"/>
        <v>306.49</v>
      </c>
      <c r="CF6" s="33">
        <f t="shared" si="9"/>
        <v>878.73</v>
      </c>
      <c r="CG6" s="33">
        <f t="shared" si="9"/>
        <v>501.18</v>
      </c>
      <c r="CH6" s="33">
        <f t="shared" si="9"/>
        <v>376.61</v>
      </c>
      <c r="CI6" s="33">
        <f t="shared" si="9"/>
        <v>440.03</v>
      </c>
      <c r="CJ6" s="32" t="str">
        <f>IF(CJ7="","",IF(CJ7="-","【-】","【"&amp;SUBSTITUTE(TEXT(CJ7,"#,##0.00"),"-","△")&amp;"】"))</f>
        <v>【524.69】</v>
      </c>
      <c r="CK6" s="33">
        <f>IF(CK7="",NA(),CK7)</f>
        <v>55.54</v>
      </c>
      <c r="CL6" s="33">
        <f t="shared" ref="CL6:CT6" si="10">IF(CL7="",NA(),CL7)</f>
        <v>58.55</v>
      </c>
      <c r="CM6" s="33">
        <f t="shared" si="10"/>
        <v>56.07</v>
      </c>
      <c r="CN6" s="33">
        <f t="shared" si="10"/>
        <v>55.19</v>
      </c>
      <c r="CO6" s="33">
        <f t="shared" si="10"/>
        <v>58.58</v>
      </c>
      <c r="CP6" s="33">
        <f t="shared" si="10"/>
        <v>58.25</v>
      </c>
      <c r="CQ6" s="33">
        <f t="shared" si="10"/>
        <v>57.17</v>
      </c>
      <c r="CR6" s="33">
        <f t="shared" si="10"/>
        <v>57.55</v>
      </c>
      <c r="CS6" s="33">
        <f t="shared" si="10"/>
        <v>57.43</v>
      </c>
      <c r="CT6" s="33">
        <f t="shared" si="10"/>
        <v>57.29</v>
      </c>
      <c r="CU6" s="32" t="str">
        <f>IF(CU7="","",IF(CU7="-","【-】","【"&amp;SUBSTITUTE(TEXT(CU7,"#,##0.00"),"-","△")&amp;"】"))</f>
        <v>【57.58】</v>
      </c>
      <c r="CV6" s="33">
        <f>IF(CV7="",NA(),CV7)</f>
        <v>96.72</v>
      </c>
      <c r="CW6" s="33">
        <f t="shared" ref="CW6:DE6" si="11">IF(CW7="",NA(),CW7)</f>
        <v>95.71</v>
      </c>
      <c r="CX6" s="33">
        <f t="shared" si="11"/>
        <v>99.04</v>
      </c>
      <c r="CY6" s="33">
        <f t="shared" si="11"/>
        <v>99.59</v>
      </c>
      <c r="CZ6" s="33">
        <f t="shared" si="11"/>
        <v>97.4</v>
      </c>
      <c r="DA6" s="33">
        <f t="shared" si="11"/>
        <v>74.53</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2.72</v>
      </c>
      <c r="ED6" s="33">
        <f t="shared" ref="ED6:EL6" si="14">IF(ED7="",NA(),ED7)</f>
        <v>3.29</v>
      </c>
      <c r="EE6" s="33">
        <f t="shared" si="14"/>
        <v>4.3499999999999996</v>
      </c>
      <c r="EF6" s="33">
        <f t="shared" si="14"/>
        <v>0.5</v>
      </c>
      <c r="EG6" s="33">
        <f t="shared" si="14"/>
        <v>1.55</v>
      </c>
      <c r="EH6" s="33">
        <f t="shared" si="14"/>
        <v>0.47</v>
      </c>
      <c r="EI6" s="33">
        <f t="shared" si="14"/>
        <v>0.46</v>
      </c>
      <c r="EJ6" s="33">
        <f t="shared" si="14"/>
        <v>0.8</v>
      </c>
      <c r="EK6" s="33">
        <f t="shared" si="14"/>
        <v>0.69</v>
      </c>
      <c r="EL6" s="33">
        <f t="shared" si="14"/>
        <v>0.65</v>
      </c>
      <c r="EM6" s="32" t="str">
        <f>IF(EM7="","",IF(EM7="-","【-】","【"&amp;SUBSTITUTE(TEXT(EM7,"#,##0.00"),"-","△")&amp;"】"))</f>
        <v>【0.71】</v>
      </c>
    </row>
    <row r="7" spans="1:143" s="34" customFormat="1">
      <c r="A7" s="26"/>
      <c r="B7" s="35">
        <v>2015</v>
      </c>
      <c r="C7" s="35">
        <v>134210</v>
      </c>
      <c r="D7" s="35">
        <v>47</v>
      </c>
      <c r="E7" s="35">
        <v>1</v>
      </c>
      <c r="F7" s="35">
        <v>0</v>
      </c>
      <c r="G7" s="35">
        <v>0</v>
      </c>
      <c r="H7" s="35" t="s">
        <v>93</v>
      </c>
      <c r="I7" s="35" t="s">
        <v>94</v>
      </c>
      <c r="J7" s="35" t="s">
        <v>95</v>
      </c>
      <c r="K7" s="35" t="s">
        <v>96</v>
      </c>
      <c r="L7" s="35" t="s">
        <v>97</v>
      </c>
      <c r="M7" s="36" t="s">
        <v>98</v>
      </c>
      <c r="N7" s="36" t="s">
        <v>99</v>
      </c>
      <c r="O7" s="36">
        <v>99.8</v>
      </c>
      <c r="P7" s="36">
        <v>3726</v>
      </c>
      <c r="Q7" s="36">
        <v>2587</v>
      </c>
      <c r="R7" s="36">
        <v>104.35</v>
      </c>
      <c r="S7" s="36">
        <v>24.79</v>
      </c>
      <c r="T7" s="36">
        <v>2521</v>
      </c>
      <c r="U7" s="36">
        <v>2.85</v>
      </c>
      <c r="V7" s="36">
        <v>884.56</v>
      </c>
      <c r="W7" s="36">
        <v>93.63</v>
      </c>
      <c r="X7" s="36">
        <v>80.13</v>
      </c>
      <c r="Y7" s="36">
        <v>88.84</v>
      </c>
      <c r="Z7" s="36">
        <v>91.96</v>
      </c>
      <c r="AA7" s="36">
        <v>86.84</v>
      </c>
      <c r="AB7" s="36">
        <v>75.89</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418.55</v>
      </c>
      <c r="BE7" s="36">
        <v>516.37</v>
      </c>
      <c r="BF7" s="36">
        <v>960.12</v>
      </c>
      <c r="BG7" s="36">
        <v>1104.18</v>
      </c>
      <c r="BH7" s="36">
        <v>1229.69</v>
      </c>
      <c r="BI7" s="36">
        <v>1124.6400000000001</v>
      </c>
      <c r="BJ7" s="36">
        <v>1108.26</v>
      </c>
      <c r="BK7" s="36">
        <v>1113.76</v>
      </c>
      <c r="BL7" s="36">
        <v>1125.69</v>
      </c>
      <c r="BM7" s="36">
        <v>1134.67</v>
      </c>
      <c r="BN7" s="36">
        <v>1242.9000000000001</v>
      </c>
      <c r="BO7" s="36">
        <v>64.22</v>
      </c>
      <c r="BP7" s="36">
        <v>82</v>
      </c>
      <c r="BQ7" s="36">
        <v>77.430000000000007</v>
      </c>
      <c r="BR7" s="36">
        <v>76.94</v>
      </c>
      <c r="BS7" s="36">
        <v>71.569999999999993</v>
      </c>
      <c r="BT7" s="36">
        <v>56.46</v>
      </c>
      <c r="BU7" s="36">
        <v>19.77</v>
      </c>
      <c r="BV7" s="36">
        <v>34.25</v>
      </c>
      <c r="BW7" s="36">
        <v>46.48</v>
      </c>
      <c r="BX7" s="36">
        <v>40.6</v>
      </c>
      <c r="BY7" s="36">
        <v>33.35</v>
      </c>
      <c r="BZ7" s="36">
        <v>473.99</v>
      </c>
      <c r="CA7" s="36">
        <v>379.29</v>
      </c>
      <c r="CB7" s="36">
        <v>400.21</v>
      </c>
      <c r="CC7" s="36">
        <v>412.44</v>
      </c>
      <c r="CD7" s="36">
        <v>437.31</v>
      </c>
      <c r="CE7" s="36">
        <v>306.49</v>
      </c>
      <c r="CF7" s="36">
        <v>878.73</v>
      </c>
      <c r="CG7" s="36">
        <v>501.18</v>
      </c>
      <c r="CH7" s="36">
        <v>376.61</v>
      </c>
      <c r="CI7" s="36">
        <v>440.03</v>
      </c>
      <c r="CJ7" s="36">
        <v>524.69000000000005</v>
      </c>
      <c r="CK7" s="36">
        <v>55.54</v>
      </c>
      <c r="CL7" s="36">
        <v>58.55</v>
      </c>
      <c r="CM7" s="36">
        <v>56.07</v>
      </c>
      <c r="CN7" s="36">
        <v>55.19</v>
      </c>
      <c r="CO7" s="36">
        <v>58.58</v>
      </c>
      <c r="CP7" s="36">
        <v>58.25</v>
      </c>
      <c r="CQ7" s="36">
        <v>57.17</v>
      </c>
      <c r="CR7" s="36">
        <v>57.55</v>
      </c>
      <c r="CS7" s="36">
        <v>57.43</v>
      </c>
      <c r="CT7" s="36">
        <v>57.29</v>
      </c>
      <c r="CU7" s="36">
        <v>57.58</v>
      </c>
      <c r="CV7" s="36">
        <v>96.72</v>
      </c>
      <c r="CW7" s="36">
        <v>95.71</v>
      </c>
      <c r="CX7" s="36">
        <v>99.04</v>
      </c>
      <c r="CY7" s="36">
        <v>99.59</v>
      </c>
      <c r="CZ7" s="36">
        <v>97.4</v>
      </c>
      <c r="DA7" s="36">
        <v>74.53</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2.72</v>
      </c>
      <c r="ED7" s="36">
        <v>3.29</v>
      </c>
      <c r="EE7" s="36">
        <v>4.3499999999999996</v>
      </c>
      <c r="EF7" s="36">
        <v>0.5</v>
      </c>
      <c r="EG7" s="36">
        <v>1.55</v>
      </c>
      <c r="EH7" s="36">
        <v>0.47</v>
      </c>
      <c r="EI7" s="36">
        <v>0.46</v>
      </c>
      <c r="EJ7" s="36">
        <v>0.8</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sakurada</cp:lastModifiedBy>
  <cp:lastPrinted>2017-02-06T07:06:18Z</cp:lastPrinted>
  <dcterms:created xsi:type="dcterms:W3CDTF">2016-12-02T02:17:09Z</dcterms:created>
  <dcterms:modified xsi:type="dcterms:W3CDTF">2017-02-21T01:11:19Z</dcterms:modified>
  <cp:category/>
</cp:coreProperties>
</file>