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kurada\Documents\My Document\01IT推進係\HP_webeditor\20161006_財政課\"/>
    </mc:Choice>
  </mc:AlternateContent>
  <workbookProtection workbookPassword="AD67" lockStructure="1"/>
  <bookViews>
    <workbookView xWindow="0" yWindow="0" windowWidth="21264" windowHeight="8580"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O42" i="9" s="1"/>
  <c r="CQ41" i="9"/>
  <c r="CQ40" i="9"/>
  <c r="CO40" i="9"/>
  <c r="CQ39" i="9"/>
  <c r="CQ38" i="9"/>
  <c r="CO38" i="9"/>
  <c r="CQ37" i="9"/>
  <c r="CO37" i="9" s="1"/>
  <c r="CQ36" i="9"/>
  <c r="CO36" i="9"/>
  <c r="CQ35" i="9"/>
  <c r="CQ34" i="9"/>
  <c r="DG43" i="9"/>
  <c r="DG42" i="9"/>
  <c r="DG41" i="9"/>
  <c r="DG40" i="9"/>
  <c r="DG39" i="9"/>
  <c r="DG38" i="9"/>
  <c r="DG37" i="9"/>
  <c r="DG36" i="9"/>
  <c r="DG35" i="9"/>
  <c r="DG34" i="9"/>
  <c r="BY43" i="9"/>
  <c r="BW43" i="9" s="1"/>
  <c r="BY42" i="9"/>
  <c r="BY41" i="9"/>
  <c r="BW41" i="9" s="1"/>
  <c r="BY40" i="9"/>
  <c r="BY39" i="9"/>
  <c r="BY38" i="9"/>
  <c r="BY37" i="9"/>
  <c r="BY36" i="9"/>
  <c r="BY35" i="9"/>
  <c r="BY34" i="9"/>
  <c r="E43" i="9"/>
  <c r="C43" i="9" s="1"/>
  <c r="E42" i="9"/>
  <c r="C42" i="9"/>
  <c r="E41" i="9"/>
  <c r="C41" i="9" s="1"/>
  <c r="E40" i="9"/>
  <c r="C40" i="9" s="1"/>
  <c r="E39" i="9"/>
  <c r="E38" i="9"/>
  <c r="C38" i="9"/>
  <c r="E37" i="9"/>
  <c r="E36" i="9"/>
  <c r="E35" i="9"/>
  <c r="C35" i="9" s="1"/>
  <c r="C36" i="9" s="1"/>
  <c r="E34" i="9"/>
  <c r="C34" i="9" s="1"/>
  <c r="C37" i="9"/>
  <c r="C39" i="9"/>
  <c r="AM34" i="9"/>
  <c r="U38" i="9"/>
  <c r="U39" i="9"/>
  <c r="U40" i="9"/>
  <c r="U41" i="9"/>
  <c r="U42" i="9"/>
  <c r="U43" i="9"/>
  <c r="AM35" i="9"/>
  <c r="AM36" i="9"/>
  <c r="AM37" i="9"/>
  <c r="AM38" i="9"/>
  <c r="AM39" i="9"/>
  <c r="AM40" i="9"/>
  <c r="AM41" i="9"/>
  <c r="AM42" i="9"/>
  <c r="AM43" i="9"/>
  <c r="CO35" i="9"/>
  <c r="BE36" i="9"/>
  <c r="BE37" i="9"/>
  <c r="BE38" i="9"/>
  <c r="BE39" i="9"/>
  <c r="CO39" i="9"/>
  <c r="BE40" i="9"/>
  <c r="BE41" i="9"/>
  <c r="CO41" i="9"/>
  <c r="BE42" i="9"/>
  <c r="BW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l="1"/>
  <c r="BE34" i="9"/>
  <c r="BE35" i="9" s="1"/>
  <c r="BW34" i="9" l="1"/>
  <c r="BW35" i="9" l="1"/>
  <c r="BW36" i="9" s="1"/>
  <c r="BW37" i="9" s="1"/>
  <c r="BW38" i="9" s="1"/>
  <c r="BW39" i="9" s="1"/>
  <c r="BW40" i="9" s="1"/>
  <c r="CO34" i="9"/>
</calcChain>
</file>

<file path=xl/sharedStrings.xml><?xml version="1.0" encoding="utf-8"?>
<sst xmlns="http://schemas.openxmlformats.org/spreadsheetml/2006/main" count="1086" uniqueCount="598">
  <si>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</si>
  <si>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</si>
  <si>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</si>
  <si>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</si>
  <si>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</si>
  <si>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</si>
  <si>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</si>
  <si>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</si>
  <si>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</si>
  <si>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</si>
  <si>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</si>
  <si>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</si>
  <si>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</si>
  <si>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</si>
  <si>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</si>
  <si>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</si>
  <si>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</si>
  <si>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</si>
  <si>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</si>
  <si>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</si>
  <si>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</si>
  <si>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</si>
  <si>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</si>
  <si>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</si>
  <si>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</si>
  <si>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</si>
  <si>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</si>
  <si>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</si>
  <si>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</si>
  <si>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</si>
  <si>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</si>
  <si>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</si>
  <si>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</si>
  <si>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</si>
  <si>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</si>
  <si>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</si>
  <si>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</si>
  <si>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</si>
  <si>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</si>
  <si>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</si>
  <si>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</si>
  <si>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</si>
  <si>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</si>
  <si>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</si>
  <si>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</si>
  <si>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</si>
  <si>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</si>
  <si>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</si>
  <si>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</si>
  <si>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</si>
  <si>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</si>
  <si>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</si>
  <si>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</si>
  <si>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</si>
  <si>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</si>
  <si>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</si>
  <si>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</si>
  <si>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国民健康保険特別会計</t>
  </si>
  <si>
    <t>▲ 0.31</t>
  </si>
  <si>
    <t>一般会計</t>
  </si>
  <si>
    <t>介護保険（保険事業勘定）特別会計</t>
  </si>
  <si>
    <t>簡易水道事業特別会計</t>
  </si>
  <si>
    <t>下水道事業特別会計</t>
  </si>
  <si>
    <t>介護保険（介護サービス事業勘定）特別会計</t>
  </si>
  <si>
    <t>浄化槽事業特別会計</t>
  </si>
  <si>
    <t>宅地造成事業特別会計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</si>
  <si>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</si>
  <si>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</si>
  <si>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</si>
  <si>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</si>
  <si>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</si>
  <si>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</si>
  <si>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</si>
  <si>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</si>
  <si>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</si>
  <si>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</si>
  <si>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</si>
  <si>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</si>
  <si>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</si>
  <si>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</si>
  <si>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</si>
  <si>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</si>
  <si>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</si>
  <si>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</si>
  <si>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</si>
  <si>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</si>
  <si>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</si>
  <si>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</si>
  <si>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</si>
  <si>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</si>
  <si>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</si>
  <si>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</si>
  <si>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</si>
  <si>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</si>
  <si>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</si>
  <si>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</si>
  <si>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</si>
  <si>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</si>
  <si>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</si>
  <si>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</si>
  <si>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</si>
  <si>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</si>
  <si>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</si>
  <si>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</si>
  <si>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</si>
  <si>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</si>
  <si>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</si>
  <si>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</si>
  <si>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</si>
  <si>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</si>
  <si>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</si>
  <si>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</si>
  <si>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</si>
  <si>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</si>
  <si>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</si>
  <si>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</si>
  <si>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</si>
  <si>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</si>
  <si>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</si>
  <si>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</si>
  <si>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</si>
  <si>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</si>
  <si>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</si>
  <si>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</si>
  <si>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</si>
  <si>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</si>
  <si>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</si>
  <si>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</si>
  <si>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</si>
  <si>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</si>
  <si>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</si>
  <si>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</si>
  <si>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</si>
  <si>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</si>
  <si>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</si>
  <si>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</si>
  <si>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</si>
  <si>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</si>
  <si>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</si>
  <si>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</si>
  <si>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</si>
  <si>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</si>
  <si>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Ⅰ－２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</si>
  <si>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</si>
  <si>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</si>
  <si>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</si>
  <si>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</si>
  <si>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</si>
  <si>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</si>
  <si>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</si>
  <si>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</si>
  <si>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</si>
  <si>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</si>
  <si>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</si>
  <si>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</si>
  <si>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小笠原村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</si>
  <si>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</si>
  <si>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</si>
  <si>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</si>
  <si>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</si>
  <si>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</si>
  <si>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</si>
  <si>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</si>
  <si>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</si>
  <si>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</si>
  <si>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</si>
  <si>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</si>
  <si>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</si>
  <si>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</si>
  <si>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</si>
  <si>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</si>
  <si>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</si>
  <si>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</si>
  <si>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</si>
  <si>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</si>
  <si>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</si>
  <si>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</si>
  <si>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</si>
  <si>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</si>
  <si>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</si>
  <si>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</si>
  <si>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</si>
  <si>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</si>
  <si>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2.3</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</si>
  <si>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</si>
  <si>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</si>
  <si>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</si>
  <si>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</si>
  <si>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</si>
  <si>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</si>
  <si>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</si>
  <si>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</si>
  <si>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</si>
  <si>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</si>
  <si>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</si>
  <si>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</si>
  <si>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</si>
  <si>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</si>
  <si>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</si>
  <si>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</si>
  <si>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</si>
  <si>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</si>
  <si>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</si>
  <si>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</si>
  <si>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</si>
  <si>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</si>
  <si>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</si>
  <si>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</si>
  <si>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</si>
  <si>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</si>
  <si>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</si>
  <si>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</si>
  <si>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</si>
  <si>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</si>
  <si>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</si>
  <si>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</si>
  <si>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</si>
  <si>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</si>
  <si>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</si>
  <si>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</si>
  <si>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</si>
  <si>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</si>
  <si>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</si>
  <si>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</si>
  <si>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</si>
  <si>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</si>
  <si>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</si>
  <si>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</si>
  <si>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</si>
  <si>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</si>
  <si>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</si>
  <si>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</si>
  <si>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</si>
  <si>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</si>
  <si>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</si>
  <si>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</si>
  <si>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</si>
  <si>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</si>
  <si>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</si>
  <si>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</si>
  <si>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</si>
  <si>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</si>
  <si>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</si>
  <si>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</si>
  <si>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</si>
  <si>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</si>
  <si>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</si>
  <si>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</si>
  <si>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</si>
  <si>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</si>
  <si>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</si>
  <si>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</si>
  <si>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</si>
  <si>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</si>
  <si>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</si>
  <si>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97.7                 ( 90.2 )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</si>
  <si>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</si>
  <si>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</si>
  <si>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</si>
  <si>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</si>
  <si>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</si>
  <si>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</si>
  <si>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</si>
  <si>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</si>
  <si>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</si>
  <si>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</si>
  <si>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</si>
  <si>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</si>
  <si>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</si>
  <si>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</si>
  <si>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</si>
  <si>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</si>
  <si>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</si>
  <si>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</si>
  <si>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</si>
  <si>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</si>
  <si>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</si>
  <si>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</si>
  <si>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</si>
  <si>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</si>
  <si>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</si>
  <si>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</si>
  <si>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</si>
  <si>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</si>
  <si>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</si>
  <si>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</si>
  <si>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</si>
  <si>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</si>
  <si>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</si>
  <si>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</si>
  <si>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</si>
  <si>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</si>
  <si>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</si>
  <si>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</si>
  <si>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</si>
  <si>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</si>
  <si>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</si>
  <si>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</si>
  <si>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</si>
  <si>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</si>
  <si>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</si>
  <si>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</si>
  <si>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</si>
  <si>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</si>
  <si>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</si>
  <si>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</si>
  <si>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</si>
  <si>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</si>
  <si>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</si>
  <si>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</si>
  <si>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</si>
  <si>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</si>
  <si>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</si>
  <si>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</si>
  <si>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</si>
  <si>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</si>
  <si>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</si>
  <si>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</si>
  <si>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</si>
  <si>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</si>
  <si>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</si>
  <si>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</si>
  <si>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</si>
  <si>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</si>
  <si>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</si>
  <si>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</si>
  <si>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</si>
  <si>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</si>
  <si>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</si>
  <si>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</si>
  <si>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</si>
  <si>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</si>
  <si>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</si>
  <si>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</si>
  <si>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</si>
  <si>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</si>
  <si>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</si>
  <si>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</si>
  <si>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</si>
  <si>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</si>
  <si>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</si>
  <si>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</si>
  <si>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</si>
  <si>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</si>
  <si>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</si>
  <si>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</si>
  <si>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</si>
  <si>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</si>
  <si>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</si>
  <si>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</si>
  <si>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</si>
  <si>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</si>
  <si>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</si>
  <si>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</si>
  <si>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</si>
  <si>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</si>
  <si>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</si>
  <si>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</si>
  <si>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</si>
  <si>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</si>
  <si>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</si>
  <si>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</si>
  <si>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</si>
  <si>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</si>
  <si>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</si>
  <si>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</si>
  <si>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</si>
  <si>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</si>
  <si>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</si>
  <si>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</si>
  <si>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</si>
  <si>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</si>
  <si>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</si>
  <si>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</si>
  <si>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</si>
  <si>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</si>
  <si>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</si>
  <si>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</si>
  <si>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</si>
  <si>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</si>
  <si>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</si>
  <si>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</si>
  <si>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</si>
  <si>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</si>
  <si>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</si>
  <si>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</si>
  <si>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</si>
  <si>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</si>
  <si>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</si>
  <si>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</si>
  <si>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</si>
  <si>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</si>
  <si>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</si>
  <si>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</si>
  <si>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</si>
  <si>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</si>
  <si>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</si>
  <si>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</si>
  <si>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</si>
  <si>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</si>
  <si>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</si>
  <si>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</si>
  <si>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</si>
  <si>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東京都小笠原村</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</si>
  <si>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</si>
  <si>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</si>
  <si>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</si>
  <si>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</si>
  <si>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</si>
  <si>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</si>
  <si>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</si>
  <si>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</si>
  <si>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</si>
  <si>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</si>
  <si>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</si>
  <si>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</si>
  <si>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</si>
  <si>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</si>
  <si>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</si>
  <si>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</si>
  <si>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</si>
  <si>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</si>
  <si>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</si>
  <si>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</si>
  <si>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下水道</t>
    <phoneticPr fontId="34"/>
  </si>
  <si>
    <t>上水道</t>
    <phoneticPr fontId="34"/>
  </si>
  <si>
    <t>工業用水道</t>
    <phoneticPr fontId="34"/>
  </si>
  <si>
    <t>国民健康保険</t>
    <phoneticPr fontId="34"/>
  </si>
  <si>
    <t>-</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</si>
  <si>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</si>
  <si>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</si>
  <si>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</si>
  <si>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</si>
  <si>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</si>
  <si>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</si>
  <si>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</si>
  <si>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東京都小笠原村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</si>
  <si>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</si>
  <si>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</si>
  <si>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</si>
  <si>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</si>
  <si>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</si>
  <si>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</si>
  <si>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</si>
  <si>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</si>
  <si>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</si>
  <si>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</si>
  <si>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</si>
  <si>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</si>
  <si>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</si>
  <si>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</si>
  <si>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</si>
  <si>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</si>
  <si>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</si>
  <si>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</si>
  <si>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</si>
  <si>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</si>
  <si>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</si>
  <si>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</si>
  <si>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宅地造成事業特別会計</t>
    <phoneticPr fontId="22"/>
  </si>
  <si>
    <t>下水道事業特別会計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</si>
  <si>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</si>
  <si>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</si>
  <si>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</si>
  <si>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</si>
  <si>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</si>
  <si>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</si>
  <si>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</si>
  <si>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</si>
  <si>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</si>
  <si>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</si>
  <si>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</si>
  <si>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</si>
  <si>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</si>
  <si>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</si>
  <si>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</si>
  <si>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介護保険（保険事業勘定）特別会計</t>
    <phoneticPr fontId="22"/>
  </si>
  <si>
    <t>介護保険（介護サービス事業勘定）特別会計</t>
    <phoneticPr fontId="22"/>
  </si>
  <si>
    <t>後期高齢者医療特別会計</t>
    <phoneticPr fontId="22"/>
  </si>
  <si>
    <t>-</t>
    <phoneticPr fontId="22"/>
  </si>
  <si>
    <t>簡易水道事業特別会計</t>
    <phoneticPr fontId="22"/>
  </si>
  <si>
    <t>法非適用企業</t>
    <phoneticPr fontId="22"/>
  </si>
  <si>
    <t>浄化槽事業特別会計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</si>
  <si>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</si>
  <si>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</si>
  <si>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</si>
  <si>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</si>
  <si>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</si>
  <si>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</si>
  <si>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</si>
  <si>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</si>
  <si>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</si>
  <si>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</si>
  <si>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</si>
  <si>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</si>
  <si>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</si>
  <si>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</si>
  <si>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</si>
  <si>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</si>
  <si>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</si>
  <si>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</si>
  <si>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</si>
  <si>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</si>
  <si>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</si>
  <si>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</si>
  <si>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</si>
  <si>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</si>
  <si>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</si>
  <si>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</si>
  <si>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</si>
  <si>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</si>
  <si>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</si>
  <si>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</si>
  <si>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</si>
  <si>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</si>
  <si>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</si>
  <si>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</si>
  <si>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</si>
  <si>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</si>
  <si>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</si>
  <si>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</si>
  <si>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</si>
  <si>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</si>
  <si>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</si>
  <si>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</si>
  <si>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</si>
  <si>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</si>
  <si>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</si>
  <si>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</si>
  <si>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</si>
  <si>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</si>
  <si>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t>
    <phoneticPr fontId="22"/>
  </si>
  <si>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</si>
  <si>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</si>
  <si>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</si>
  <si>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</si>
  <si>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</si>
  <si>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</si>
  <si>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</si>
  <si>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</si>
  <si>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</si>
  <si>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</si>
  <si>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</si>
  <si>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</si>
  <si>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</si>
  <si>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</si>
  <si>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</si>
  <si>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</si>
  <si>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</si>
  <si>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</si>
  <si>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</si>
  <si>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</si>
  <si>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</si>
  <si>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</si>
  <si>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</si>
  <si>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</si>
  <si>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</si>
  <si>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</si>
  <si>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</si>
  <si>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浄化槽事業特別会計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</si>
  <si>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</si>
  <si>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</si>
  <si>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</si>
  <si>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</si>
  <si>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</si>
  <si>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</si>
  <si>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</si>
  <si>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</si>
  <si>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</si>
  <si>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</si>
  <si>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</si>
  <si>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</si>
  <si>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</si>
  <si>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</si>
  <si>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</si>
  <si>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</si>
  <si>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</si>
  <si>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</si>
  <si>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</si>
  <si>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</si>
  <si>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</si>
  <si>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</si>
  <si>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</si>
  <si>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</si>
  <si>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</si>
  <si>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</si>
  <si>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t>
    <phoneticPr fontId="22"/>
  </si>
  <si>
    <t>-</t>
    <phoneticPr fontId="22"/>
  </si>
  <si>
    <t>-</t>
    <phoneticPr fontId="22"/>
  </si>
  <si>
    <t>-</t>
    <phoneticPr fontId="22"/>
  </si>
  <si>
    <t>東京都島嶼町村一部事務組合</t>
    <rPh sb="0" eb="3">
      <t>トウキョウト</t>
    </rPh>
    <rPh sb="3" eb="5">
      <t>トウショ</t>
    </rPh>
    <rPh sb="5" eb="7">
      <t>チョウソン</t>
    </rPh>
    <rPh sb="7" eb="9">
      <t>イチブ</t>
    </rPh>
    <rPh sb="9" eb="11">
      <t>ジム</t>
    </rPh>
    <rPh sb="11" eb="13">
      <t>クミアイ</t>
    </rPh>
    <phoneticPr fontId="22"/>
  </si>
  <si>
    <t>東京都市町村職員退職手当組合</t>
    <rPh sb="0" eb="3">
      <t>トウキョウト</t>
    </rPh>
    <rPh sb="3" eb="6">
      <t>シチョウソン</t>
    </rPh>
    <rPh sb="6" eb="8">
      <t>ショクイン</t>
    </rPh>
    <rPh sb="8" eb="10">
      <t>タイショク</t>
    </rPh>
    <rPh sb="10" eb="12">
      <t>テアテ</t>
    </rPh>
    <rPh sb="12" eb="14">
      <t>クミアイ</t>
    </rPh>
    <phoneticPr fontId="22"/>
  </si>
  <si>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</si>
  <si>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2"/>
  </si>
  <si>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2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</si>
  <si>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2"/>
  </si>
  <si>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</si>
  <si>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小笠原ラム・リキュール株式会社</t>
    <rPh sb="0" eb="3">
      <t>オガサワラ</t>
    </rPh>
    <rPh sb="11" eb="15">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</si>
</sst>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1" applyFont="1">
      <alignment vertical="center"/>
    </xf>
    <xf numFmtId="0" fontId="2" fillId="0" borderId="0" xfId="81">
      <alignment vertical="center"/>
    </xf>
    <xf numFmtId="0" fontId="24" fillId="0" borderId="0" xfId="81" applyFont="1" applyAlignment="1">
      <alignment horizontal="right" vertical="center"/>
    </xf>
    <xf numFmtId="0" fontId="25" fillId="25" borderId="10" xfId="81" applyFont="1" applyFill="1" applyBorder="1" applyAlignment="1"/>
    <xf numFmtId="0" fontId="25" fillId="25" borderId="11" xfId="81" applyFont="1" applyFill="1" applyBorder="1" applyAlignment="1">
      <alignment horizontal="right" vertical="top"/>
    </xf>
    <xf numFmtId="0" fontId="25" fillId="25" borderId="12" xfId="81" applyFont="1" applyFill="1" applyBorder="1" applyAlignment="1">
      <alignment horizontal="right" vertical="top"/>
    </xf>
    <xf numFmtId="0" fontId="25" fillId="25" borderId="26" xfId="81" applyFont="1" applyFill="1" applyBorder="1" applyAlignment="1">
      <alignment horizontal="center" vertical="center"/>
    </xf>
    <xf numFmtId="0" fontId="25" fillId="25" borderId="14" xfId="81" applyFont="1" applyFill="1" applyBorder="1" applyAlignment="1">
      <alignment horizontal="center" vertical="center"/>
    </xf>
    <xf numFmtId="0" fontId="25" fillId="25" borderId="17" xfId="81" applyFont="1" applyFill="1" applyBorder="1" applyAlignment="1">
      <alignment horizontal="center" vertical="center"/>
    </xf>
    <xf numFmtId="0" fontId="25" fillId="0" borderId="27" xfId="81" applyFont="1" applyFill="1" applyBorder="1" applyAlignment="1">
      <alignment vertical="center" wrapText="1"/>
    </xf>
    <xf numFmtId="179" fontId="25" fillId="0" borderId="28" xfId="81" applyNumberFormat="1" applyFont="1" applyFill="1" applyBorder="1" applyAlignment="1">
      <alignment horizontal="right" vertical="center"/>
    </xf>
    <xf numFmtId="179" fontId="25" fillId="0" borderId="29" xfId="81" applyNumberFormat="1" applyFont="1" applyFill="1" applyBorder="1" applyAlignment="1">
      <alignment horizontal="right" vertical="center"/>
    </xf>
    <xf numFmtId="179" fontId="25" fillId="0" borderId="30" xfId="81" applyNumberFormat="1" applyFont="1" applyFill="1" applyBorder="1" applyAlignment="1">
      <alignment horizontal="right" vertical="center"/>
    </xf>
    <xf numFmtId="0" fontId="25" fillId="0" borderId="31" xfId="81" applyFont="1" applyFill="1" applyBorder="1" applyAlignment="1">
      <alignment vertical="center"/>
    </xf>
    <xf numFmtId="179" fontId="25" fillId="0" borderId="32" xfId="81" applyNumberFormat="1" applyFont="1" applyFill="1" applyBorder="1" applyAlignment="1">
      <alignment horizontal="right" vertical="center"/>
    </xf>
    <xf numFmtId="179" fontId="25" fillId="0" borderId="33" xfId="81" applyNumberFormat="1" applyFont="1" applyFill="1" applyBorder="1" applyAlignment="1">
      <alignment horizontal="right" vertical="center"/>
    </xf>
    <xf numFmtId="179" fontId="25" fillId="0" borderId="34" xfId="81" applyNumberFormat="1" applyFont="1" applyFill="1" applyBorder="1" applyAlignment="1">
      <alignment horizontal="right" vertical="center"/>
    </xf>
    <xf numFmtId="0" fontId="25" fillId="0" borderId="18" xfId="81" applyFont="1" applyFill="1" applyBorder="1" applyAlignment="1">
      <alignment vertical="center"/>
    </xf>
    <xf numFmtId="0" fontId="25" fillId="0" borderId="22" xfId="81" applyFont="1" applyFill="1" applyBorder="1" applyAlignment="1">
      <alignment vertical="center"/>
    </xf>
    <xf numFmtId="179" fontId="25" fillId="0" borderId="23" xfId="81" applyNumberFormat="1" applyFont="1" applyFill="1" applyBorder="1" applyAlignment="1">
      <alignment horizontal="right" vertical="center"/>
    </xf>
    <xf numFmtId="179" fontId="25" fillId="0" borderId="24" xfId="81" applyNumberFormat="1" applyFont="1" applyFill="1" applyBorder="1" applyAlignment="1">
      <alignment horizontal="right" vertical="center"/>
    </xf>
    <xf numFmtId="179" fontId="25" fillId="0" borderId="25" xfId="81" applyNumberFormat="1" applyFont="1" applyFill="1" applyBorder="1" applyAlignment="1">
      <alignment horizontal="right" vertical="center"/>
    </xf>
    <xf numFmtId="0" fontId="26" fillId="0" borderId="0" xfId="81" applyFont="1" applyFill="1" applyBorder="1" applyAlignment="1"/>
    <xf numFmtId="0" fontId="26" fillId="0" borderId="0" xfId="81" applyNumberFormat="1" applyFont="1" applyFill="1" applyBorder="1" applyAlignment="1">
      <alignment vertical="center" wrapText="1"/>
    </xf>
    <xf numFmtId="0" fontId="26" fillId="0" borderId="0" xfId="81" applyNumberFormat="1" applyFont="1" applyBorder="1" applyAlignment="1">
      <alignment vertical="center" wrapText="1"/>
    </xf>
    <xf numFmtId="0" fontId="25" fillId="0" borderId="0" xfId="81"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2" applyBorder="1"/>
    <xf numFmtId="0" fontId="1" fillId="0" borderId="33" xfId="82" applyBorder="1" applyAlignment="1">
      <alignment vertical="center"/>
    </xf>
    <xf numFmtId="0" fontId="28" fillId="0" borderId="33" xfId="82"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1" applyNumberFormat="1" applyFont="1" applyFill="1" applyProtection="1">
      <alignment vertical="center"/>
    </xf>
    <xf numFmtId="0" fontId="7" fillId="26" borderId="0" xfId="71" applyFont="1" applyFill="1" applyProtection="1">
      <alignment vertical="center"/>
    </xf>
    <xf numFmtId="0" fontId="7" fillId="26" borderId="0" xfId="71" applyFont="1" applyFill="1" applyBorder="1" applyAlignment="1" applyProtection="1">
      <alignment vertical="center"/>
    </xf>
    <xf numFmtId="0" fontId="7" fillId="26" borderId="59" xfId="71" applyFont="1" applyFill="1" applyBorder="1" applyProtection="1">
      <alignment vertical="center"/>
    </xf>
    <xf numFmtId="0" fontId="2" fillId="26" borderId="0" xfId="79" applyFill="1" applyProtection="1">
      <alignment vertical="center"/>
    </xf>
    <xf numFmtId="0" fontId="2" fillId="0" borderId="0" xfId="79" applyProtection="1">
      <alignment vertical="center"/>
    </xf>
    <xf numFmtId="0" fontId="29" fillId="26" borderId="0" xfId="71" applyFont="1" applyFill="1" applyAlignment="1" applyProtection="1">
      <alignment vertical="center"/>
    </xf>
    <xf numFmtId="0" fontId="7" fillId="26" borderId="0" xfId="71" applyFont="1" applyFill="1" applyAlignment="1" applyProtection="1">
      <alignment vertical="center"/>
    </xf>
    <xf numFmtId="0" fontId="2" fillId="26" borderId="0" xfId="79" applyFill="1" applyAlignment="1" applyProtection="1">
      <alignment vertical="center"/>
    </xf>
    <xf numFmtId="0" fontId="2" fillId="0" borderId="0" xfId="79" applyAlignment="1" applyProtection="1">
      <alignment vertical="center"/>
    </xf>
    <xf numFmtId="0" fontId="40" fillId="26" borderId="0" xfId="71" applyFont="1" applyFill="1" applyProtection="1">
      <alignment vertical="center"/>
    </xf>
    <xf numFmtId="0" fontId="41" fillId="26" borderId="0" xfId="71" applyFont="1" applyFill="1" applyProtection="1">
      <alignment vertical="center"/>
    </xf>
    <xf numFmtId="0" fontId="41" fillId="26" borderId="0" xfId="79" applyFont="1" applyFill="1" applyProtection="1">
      <alignment vertical="center"/>
    </xf>
    <xf numFmtId="0" fontId="41" fillId="0" borderId="0" xfId="79" applyFont="1" applyProtection="1">
      <alignment vertical="center"/>
    </xf>
    <xf numFmtId="0" fontId="40" fillId="26" borderId="0" xfId="71" applyFont="1" applyFill="1" applyBorder="1" applyProtection="1">
      <alignment vertical="center"/>
    </xf>
    <xf numFmtId="0" fontId="41" fillId="26" borderId="0" xfId="71" applyFont="1" applyFill="1" applyBorder="1" applyProtection="1">
      <alignment vertical="center"/>
    </xf>
    <xf numFmtId="0" fontId="40" fillId="0" borderId="63" xfId="71" applyFont="1" applyBorder="1" applyAlignment="1" applyProtection="1">
      <alignment horizontal="center" vertical="center" shrinkToFit="1"/>
      <protection locked="0"/>
    </xf>
    <xf numFmtId="0" fontId="40" fillId="0" borderId="63" xfId="71"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1" applyFont="1" applyBorder="1" applyAlignment="1" applyProtection="1">
      <alignment horizontal="center" vertical="center" shrinkToFit="1"/>
      <protection locked="0"/>
    </xf>
    <xf numFmtId="0" fontId="40" fillId="0" borderId="65" xfId="71"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1" applyFont="1" applyFill="1" applyBorder="1" applyAlignment="1" applyProtection="1">
      <alignment horizontal="center" vertical="center" shrinkToFit="1"/>
      <protection locked="0"/>
    </xf>
    <xf numFmtId="0" fontId="36" fillId="26" borderId="0" xfId="71" applyFont="1" applyFill="1" applyProtection="1">
      <alignment vertical="center"/>
    </xf>
    <xf numFmtId="0" fontId="40" fillId="0" borderId="67" xfId="71" applyFont="1" applyBorder="1" applyAlignment="1" applyProtection="1">
      <alignment horizontal="center" vertical="center" shrinkToFit="1"/>
      <protection locked="0"/>
    </xf>
    <xf numFmtId="0" fontId="40" fillId="26" borderId="66" xfId="71" applyFont="1" applyFill="1" applyBorder="1" applyAlignment="1" applyProtection="1">
      <alignment horizontal="center" vertical="center" shrinkToFit="1"/>
      <protection locked="0"/>
    </xf>
    <xf numFmtId="0" fontId="2" fillId="26" borderId="0" xfId="79" applyFont="1" applyFill="1" applyProtection="1">
      <alignment vertical="center"/>
    </xf>
    <xf numFmtId="0" fontId="40" fillId="0" borderId="68" xfId="71" applyFont="1" applyBorder="1" applyAlignment="1" applyProtection="1">
      <alignment horizontal="center" vertical="center" shrinkToFit="1"/>
      <protection locked="0"/>
    </xf>
    <xf numFmtId="0" fontId="40" fillId="26" borderId="0" xfId="71" applyFont="1" applyFill="1" applyBorder="1" applyAlignment="1" applyProtection="1">
      <alignment horizontal="center" vertical="center" shrinkToFit="1"/>
    </xf>
    <xf numFmtId="0" fontId="40" fillId="26" borderId="0" xfId="71" applyFont="1" applyFill="1" applyBorder="1" applyAlignment="1" applyProtection="1">
      <alignment horizontal="left" vertical="center" shrinkToFit="1"/>
    </xf>
    <xf numFmtId="184" fontId="40" fillId="26" borderId="0" xfId="71" applyNumberFormat="1" applyFont="1" applyFill="1" applyBorder="1" applyAlignment="1" applyProtection="1">
      <alignment horizontal="right" vertical="center" shrinkToFit="1"/>
    </xf>
    <xf numFmtId="184" fontId="40" fillId="26" borderId="0" xfId="71" applyNumberFormat="1" applyFont="1" applyFill="1" applyBorder="1" applyAlignment="1" applyProtection="1">
      <alignment horizontal="left" vertical="center" shrinkToFit="1"/>
    </xf>
    <xf numFmtId="0" fontId="36" fillId="26" borderId="0" xfId="71" applyFont="1" applyFill="1" applyBorder="1" applyProtection="1">
      <alignment vertical="center"/>
    </xf>
    <xf numFmtId="0" fontId="40" fillId="26" borderId="59" xfId="71" applyFont="1" applyFill="1" applyBorder="1" applyAlignment="1" applyProtection="1">
      <alignment vertical="center"/>
    </xf>
    <xf numFmtId="0" fontId="40" fillId="26" borderId="59" xfId="71" applyFont="1" applyFill="1" applyBorder="1" applyAlignment="1" applyProtection="1">
      <alignment horizontal="center" vertical="center"/>
    </xf>
    <xf numFmtId="0" fontId="40" fillId="26" borderId="69" xfId="71" applyFont="1" applyFill="1" applyBorder="1" applyProtection="1">
      <alignment vertical="center"/>
    </xf>
    <xf numFmtId="0" fontId="40" fillId="26" borderId="18"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53" xfId="71" applyFont="1" applyFill="1" applyBorder="1" applyAlignment="1" applyProtection="1">
      <alignment vertical="center"/>
    </xf>
    <xf numFmtId="0" fontId="40" fillId="26" borderId="0" xfId="71" applyFont="1" applyFill="1" applyAlignment="1" applyProtection="1">
      <alignment vertical="center"/>
    </xf>
    <xf numFmtId="0" fontId="40" fillId="26" borderId="0" xfId="71" applyFont="1" applyFill="1" applyBorder="1" applyAlignment="1" applyProtection="1">
      <alignment horizontal="center" vertical="center"/>
    </xf>
    <xf numFmtId="0" fontId="41" fillId="26" borderId="0" xfId="71" applyFont="1" applyFill="1" applyAlignment="1" applyProtection="1">
      <alignment vertical="center"/>
    </xf>
    <xf numFmtId="0" fontId="41" fillId="26" borderId="0" xfId="71" applyFont="1" applyFill="1" applyBorder="1" applyAlignment="1" applyProtection="1">
      <alignment horizontal="center" vertical="center"/>
    </xf>
    <xf numFmtId="0" fontId="41" fillId="26" borderId="16" xfId="71" applyFont="1" applyFill="1" applyBorder="1" applyAlignment="1" applyProtection="1">
      <alignment vertical="center"/>
    </xf>
    <xf numFmtId="0" fontId="41" fillId="26" borderId="0" xfId="71" applyFont="1" applyFill="1" applyBorder="1" applyAlignment="1" applyProtection="1">
      <alignment vertical="center"/>
    </xf>
    <xf numFmtId="0" fontId="43" fillId="26" borderId="0" xfId="79" applyFont="1" applyFill="1" applyProtection="1">
      <alignment vertical="center"/>
    </xf>
    <xf numFmtId="0" fontId="2" fillId="0" borderId="0" xfId="79">
      <alignment vertical="center"/>
    </xf>
    <xf numFmtId="0" fontId="1" fillId="26" borderId="0" xfId="77" applyFill="1" applyProtection="1">
      <protection hidden="1"/>
    </xf>
    <xf numFmtId="0" fontId="1" fillId="26" borderId="0" xfId="77" applyFill="1"/>
    <xf numFmtId="0" fontId="1" fillId="26" borderId="0" xfId="78" applyFill="1" applyProtection="1">
      <protection hidden="1"/>
    </xf>
    <xf numFmtId="0" fontId="1" fillId="26" borderId="0" xfId="78" applyFill="1"/>
    <xf numFmtId="0" fontId="2" fillId="0" borderId="0" xfId="72" applyFont="1" applyFill="1">
      <alignment vertical="center"/>
    </xf>
    <xf numFmtId="0" fontId="2" fillId="0" borderId="0" xfId="72" applyFont="1" applyFill="1" applyBorder="1">
      <alignment vertical="center"/>
    </xf>
    <xf numFmtId="0" fontId="40" fillId="0" borderId="37" xfId="72" applyFont="1" applyFill="1" applyBorder="1">
      <alignment vertical="center"/>
    </xf>
    <xf numFmtId="0" fontId="2" fillId="0" borderId="52" xfId="72" applyFont="1" applyFill="1" applyBorder="1">
      <alignment vertical="center"/>
    </xf>
    <xf numFmtId="0" fontId="2" fillId="0" borderId="39" xfId="72" applyFont="1" applyFill="1" applyBorder="1">
      <alignment vertical="center"/>
    </xf>
    <xf numFmtId="0" fontId="2" fillId="0" borderId="62" xfId="72" applyFont="1" applyFill="1" applyBorder="1">
      <alignment vertical="center"/>
    </xf>
    <xf numFmtId="176" fontId="23" fillId="0" borderId="0" xfId="72" applyNumberFormat="1" applyFont="1" applyFill="1" applyBorder="1">
      <alignment vertical="center"/>
    </xf>
    <xf numFmtId="0" fontId="2" fillId="0" borderId="70" xfId="72" applyFont="1" applyFill="1" applyBorder="1">
      <alignment vertical="center"/>
    </xf>
    <xf numFmtId="0" fontId="2" fillId="26" borderId="37" xfId="72" applyFont="1" applyFill="1" applyBorder="1">
      <alignment vertical="center"/>
    </xf>
    <xf numFmtId="0" fontId="2" fillId="26" borderId="52" xfId="72" applyFont="1" applyFill="1" applyBorder="1">
      <alignment vertical="center"/>
    </xf>
    <xf numFmtId="0" fontId="2" fillId="26" borderId="39" xfId="72" applyFont="1" applyFill="1" applyBorder="1">
      <alignment vertical="center"/>
    </xf>
    <xf numFmtId="0" fontId="2" fillId="26" borderId="36" xfId="72" applyFont="1" applyFill="1" applyBorder="1">
      <alignment vertical="center"/>
    </xf>
    <xf numFmtId="0" fontId="2" fillId="26" borderId="69" xfId="72" applyFont="1" applyFill="1" applyBorder="1">
      <alignment vertical="center"/>
    </xf>
    <xf numFmtId="0" fontId="2" fillId="26" borderId="40" xfId="72" applyFont="1" applyFill="1" applyBorder="1">
      <alignment vertical="center"/>
    </xf>
    <xf numFmtId="176" fontId="23" fillId="26" borderId="35" xfId="72" applyNumberFormat="1" applyFont="1" applyFill="1" applyBorder="1">
      <alignment vertical="center"/>
    </xf>
    <xf numFmtId="176" fontId="23" fillId="26" borderId="61" xfId="72" applyNumberFormat="1" applyFont="1" applyFill="1" applyBorder="1">
      <alignment vertical="center"/>
    </xf>
    <xf numFmtId="176" fontId="23" fillId="26" borderId="41" xfId="72" applyNumberFormat="1" applyFont="1" applyFill="1" applyBorder="1">
      <alignment vertical="center"/>
    </xf>
    <xf numFmtId="176" fontId="23" fillId="26" borderId="33" xfId="72" applyNumberFormat="1" applyFont="1" applyFill="1" applyBorder="1" applyAlignment="1">
      <alignment horizontal="center" vertical="center"/>
    </xf>
    <xf numFmtId="176" fontId="7" fillId="26" borderId="71" xfId="72" applyNumberFormat="1" applyFont="1" applyFill="1" applyBorder="1" applyAlignment="1">
      <alignment horizontal="center" vertical="center"/>
    </xf>
    <xf numFmtId="176" fontId="23" fillId="26" borderId="43" xfId="72" applyNumberFormat="1" applyFont="1" applyFill="1" applyBorder="1" applyAlignment="1">
      <alignment horizontal="center" vertical="center"/>
    </xf>
    <xf numFmtId="184" fontId="23" fillId="26" borderId="42" xfId="73" applyNumberFormat="1" applyFont="1" applyFill="1" applyBorder="1" applyAlignment="1">
      <alignment horizontal="right" vertical="center" wrapText="1"/>
    </xf>
    <xf numFmtId="184" fontId="23" fillId="26" borderId="42" xfId="73" applyNumberFormat="1" applyFont="1" applyFill="1" applyBorder="1" applyAlignment="1">
      <alignment horizontal="right" vertical="center"/>
    </xf>
    <xf numFmtId="184" fontId="23" fillId="26" borderId="35" xfId="73" applyNumberFormat="1" applyFont="1" applyFill="1" applyBorder="1" applyAlignment="1">
      <alignment horizontal="right" vertical="center"/>
    </xf>
    <xf numFmtId="191" fontId="23" fillId="26" borderId="72" xfId="73" applyNumberFormat="1" applyFont="1" applyFill="1" applyBorder="1" applyAlignment="1">
      <alignment horizontal="right" vertical="center"/>
    </xf>
    <xf numFmtId="184" fontId="23" fillId="26" borderId="33" xfId="73" applyNumberFormat="1" applyFont="1" applyFill="1" applyBorder="1" applyAlignment="1">
      <alignment horizontal="right" vertical="center" wrapText="1"/>
    </xf>
    <xf numFmtId="184" fontId="23" fillId="26" borderId="33" xfId="73" applyNumberFormat="1" applyFont="1" applyFill="1" applyBorder="1" applyAlignment="1">
      <alignment horizontal="right" vertical="center"/>
    </xf>
    <xf numFmtId="184" fontId="23" fillId="26" borderId="36" xfId="73" applyNumberFormat="1" applyFont="1" applyFill="1" applyBorder="1" applyAlignment="1">
      <alignment horizontal="right" vertical="center"/>
    </xf>
    <xf numFmtId="191" fontId="23" fillId="26" borderId="43" xfId="73" applyNumberFormat="1" applyFont="1" applyFill="1" applyBorder="1" applyAlignment="1">
      <alignment horizontal="right" vertical="center"/>
    </xf>
    <xf numFmtId="190" fontId="23" fillId="0" borderId="0" xfId="72" applyNumberFormat="1" applyFont="1" applyFill="1" applyBorder="1">
      <alignment vertical="center"/>
    </xf>
    <xf numFmtId="176" fontId="23" fillId="0" borderId="36" xfId="72" applyNumberFormat="1" applyFont="1" applyFill="1" applyBorder="1">
      <alignment vertical="center"/>
    </xf>
    <xf numFmtId="176" fontId="23" fillId="0" borderId="69" xfId="72" applyNumberFormat="1" applyFont="1" applyFill="1" applyBorder="1">
      <alignment vertical="center"/>
    </xf>
    <xf numFmtId="176" fontId="23" fillId="0" borderId="40" xfId="72" applyNumberFormat="1" applyFont="1" applyFill="1" applyBorder="1">
      <alignment vertical="center"/>
    </xf>
    <xf numFmtId="176" fontId="23" fillId="0" borderId="33" xfId="72" applyNumberFormat="1" applyFont="1" applyFill="1" applyBorder="1" applyAlignment="1">
      <alignment horizontal="center" vertical="center"/>
    </xf>
    <xf numFmtId="176" fontId="23" fillId="0" borderId="71" xfId="72" applyNumberFormat="1" applyFont="1" applyFill="1" applyBorder="1" applyAlignment="1">
      <alignment horizontal="center" vertical="center"/>
    </xf>
    <xf numFmtId="176" fontId="23" fillId="0" borderId="43" xfId="72" applyNumberFormat="1" applyFont="1" applyFill="1" applyBorder="1" applyAlignment="1">
      <alignment horizontal="center" vertical="center"/>
    </xf>
    <xf numFmtId="176" fontId="23" fillId="0" borderId="0" xfId="72" applyNumberFormat="1" applyFont="1" applyFill="1" applyBorder="1" applyAlignment="1">
      <alignment horizontal="center" vertical="center"/>
    </xf>
    <xf numFmtId="176" fontId="23" fillId="0" borderId="62" xfId="72" applyNumberFormat="1" applyFont="1" applyFill="1" applyBorder="1">
      <alignment vertical="center"/>
    </xf>
    <xf numFmtId="192" fontId="27" fillId="0" borderId="33" xfId="72" applyNumberFormat="1" applyFont="1" applyFill="1" applyBorder="1" applyAlignment="1">
      <alignment horizontal="right" vertical="center" shrinkToFit="1"/>
    </xf>
    <xf numFmtId="192" fontId="27" fillId="0" borderId="71" xfId="72" applyNumberFormat="1" applyFont="1" applyFill="1" applyBorder="1" applyAlignment="1">
      <alignment horizontal="right" vertical="center" shrinkToFit="1"/>
    </xf>
    <xf numFmtId="192" fontId="23" fillId="0" borderId="43" xfId="72" applyNumberFormat="1" applyFont="1" applyFill="1" applyBorder="1" applyAlignment="1">
      <alignment horizontal="right" vertical="center" shrinkToFit="1"/>
    </xf>
    <xf numFmtId="176" fontId="23" fillId="0" borderId="70" xfId="72" applyNumberFormat="1" applyFont="1" applyFill="1" applyBorder="1">
      <alignment vertical="center"/>
    </xf>
    <xf numFmtId="176" fontId="23" fillId="0" borderId="0" xfId="72" applyNumberFormat="1" applyFont="1" applyFill="1">
      <alignment vertical="center"/>
    </xf>
    <xf numFmtId="191" fontId="27" fillId="0" borderId="33" xfId="72" applyNumberFormat="1" applyFont="1" applyFill="1" applyBorder="1" applyAlignment="1">
      <alignment horizontal="right" vertical="center" shrinkToFit="1"/>
    </xf>
    <xf numFmtId="191" fontId="27" fillId="0" borderId="71" xfId="72" applyNumberFormat="1" applyFont="1" applyFill="1" applyBorder="1" applyAlignment="1">
      <alignment horizontal="right" vertical="center" shrinkToFit="1"/>
    </xf>
    <xf numFmtId="191" fontId="23" fillId="0" borderId="43" xfId="72" applyNumberFormat="1" applyFont="1" applyFill="1" applyBorder="1" applyAlignment="1">
      <alignment horizontal="right" vertical="center" shrinkToFit="1"/>
    </xf>
    <xf numFmtId="176" fontId="23" fillId="0" borderId="35" xfId="72" applyNumberFormat="1" applyFont="1" applyFill="1" applyBorder="1">
      <alignment vertical="center"/>
    </xf>
    <xf numFmtId="176" fontId="23" fillId="0" borderId="61" xfId="72" applyNumberFormat="1" applyFont="1" applyFill="1" applyBorder="1">
      <alignment vertical="center"/>
    </xf>
    <xf numFmtId="190" fontId="23" fillId="0" borderId="61" xfId="72" applyNumberFormat="1" applyFont="1" applyFill="1" applyBorder="1">
      <alignment vertical="center"/>
    </xf>
    <xf numFmtId="176" fontId="23" fillId="0" borderId="41" xfId="72" applyNumberFormat="1" applyFont="1" applyFill="1" applyBorder="1">
      <alignment vertical="center"/>
    </xf>
    <xf numFmtId="0" fontId="2" fillId="0" borderId="39" xfId="72" applyFont="1" applyFill="1" applyBorder="1" applyAlignment="1"/>
    <xf numFmtId="0" fontId="2" fillId="0" borderId="70" xfId="72" applyFont="1" applyFill="1" applyBorder="1" applyAlignment="1"/>
    <xf numFmtId="184" fontId="23" fillId="26" borderId="33" xfId="72" applyNumberFormat="1" applyFont="1" applyFill="1" applyBorder="1" applyAlignment="1">
      <alignment horizontal="right" vertical="center"/>
    </xf>
    <xf numFmtId="184" fontId="23" fillId="26" borderId="71"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84" fontId="23" fillId="0" borderId="33" xfId="72" applyNumberFormat="1" applyFont="1" applyFill="1" applyBorder="1" applyAlignment="1">
      <alignment horizontal="right" vertical="center"/>
    </xf>
    <xf numFmtId="184" fontId="23" fillId="0" borderId="71" xfId="72" applyNumberFormat="1" applyFont="1" applyFill="1" applyBorder="1" applyAlignment="1">
      <alignment horizontal="right" vertical="center"/>
    </xf>
    <xf numFmtId="191" fontId="23" fillId="0" borderId="43"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71" xfId="72" applyNumberFormat="1" applyFont="1" applyFill="1" applyBorder="1" applyAlignment="1">
      <alignment horizontal="right" vertical="center" wrapText="1"/>
    </xf>
    <xf numFmtId="191" fontId="23" fillId="26" borderId="43" xfId="72" applyNumberFormat="1" applyFont="1" applyFill="1" applyBorder="1" applyAlignment="1">
      <alignment horizontal="right" vertical="center" wrapText="1"/>
    </xf>
    <xf numFmtId="0" fontId="23" fillId="0" borderId="0" xfId="72" applyFont="1" applyFill="1" applyBorder="1" applyAlignment="1"/>
    <xf numFmtId="0" fontId="2" fillId="0" borderId="0" xfId="72" applyFont="1" applyFill="1" applyBorder="1" applyAlignment="1"/>
    <xf numFmtId="190" fontId="23" fillId="0" borderId="52" xfId="72" applyNumberFormat="1" applyFont="1" applyFill="1" applyBorder="1">
      <alignment vertical="center"/>
    </xf>
    <xf numFmtId="0" fontId="2" fillId="0" borderId="61" xfId="72" applyFont="1" applyFill="1" applyBorder="1">
      <alignment vertical="center"/>
    </xf>
    <xf numFmtId="0" fontId="40" fillId="0" borderId="62" xfId="72" applyFont="1" applyFill="1" applyBorder="1">
      <alignment vertical="center"/>
    </xf>
    <xf numFmtId="0" fontId="2" fillId="0" borderId="61" xfId="73" applyFont="1" applyFill="1" applyBorder="1">
      <alignment vertical="center"/>
    </xf>
    <xf numFmtId="190" fontId="23" fillId="0" borderId="61" xfId="73" applyNumberFormat="1" applyFont="1" applyFill="1" applyBorder="1">
      <alignment vertical="center"/>
    </xf>
    <xf numFmtId="176" fontId="27" fillId="0" borderId="37" xfId="74" applyNumberFormat="1" applyFont="1" applyBorder="1" applyAlignment="1">
      <alignment vertical="center"/>
    </xf>
    <xf numFmtId="176" fontId="27" fillId="0" borderId="39" xfId="74" applyNumberFormat="1" applyFont="1" applyBorder="1" applyAlignment="1">
      <alignment vertical="center"/>
    </xf>
    <xf numFmtId="176" fontId="27" fillId="0" borderId="35" xfId="74" applyNumberFormat="1" applyFont="1" applyBorder="1" applyAlignment="1">
      <alignment vertical="center"/>
    </xf>
    <xf numFmtId="176" fontId="27" fillId="0" borderId="41" xfId="74" applyNumberFormat="1" applyFont="1" applyBorder="1" applyAlignment="1">
      <alignment vertical="center"/>
    </xf>
    <xf numFmtId="176" fontId="27" fillId="0" borderId="37" xfId="74" applyNumberFormat="1" applyFont="1" applyBorder="1" applyAlignment="1">
      <alignment horizontal="center" vertical="center"/>
    </xf>
    <xf numFmtId="176" fontId="27" fillId="0" borderId="43" xfId="74" applyNumberFormat="1" applyFont="1" applyBorder="1" applyAlignment="1">
      <alignment horizontal="center" vertical="center" wrapText="1"/>
    </xf>
    <xf numFmtId="176" fontId="20" fillId="0" borderId="44" xfId="74" applyNumberFormat="1" applyFont="1" applyBorder="1" applyAlignment="1">
      <alignment horizontal="center" vertical="center"/>
    </xf>
    <xf numFmtId="176" fontId="27" fillId="0" borderId="61" xfId="74" applyNumberFormat="1" applyFont="1" applyBorder="1" applyAlignment="1">
      <alignment horizontal="center" vertical="center" wrapText="1"/>
    </xf>
    <xf numFmtId="176" fontId="27" fillId="0" borderId="33" xfId="74" applyNumberFormat="1" applyFont="1" applyBorder="1" applyAlignment="1">
      <alignment horizontal="center" vertical="center"/>
    </xf>
    <xf numFmtId="184" fontId="27" fillId="0" borderId="20" xfId="75" applyNumberFormat="1" applyFont="1" applyFill="1" applyBorder="1" applyAlignment="1">
      <alignment horizontal="right" vertical="center"/>
    </xf>
    <xf numFmtId="184" fontId="27" fillId="0" borderId="37" xfId="75" applyNumberFormat="1" applyFont="1" applyFill="1" applyBorder="1" applyAlignment="1">
      <alignment horizontal="right" vertical="center"/>
    </xf>
    <xf numFmtId="191" fontId="27" fillId="0" borderId="45" xfId="75" applyNumberFormat="1" applyFont="1" applyFill="1" applyBorder="1" applyAlignment="1">
      <alignment horizontal="right" vertical="center"/>
    </xf>
    <xf numFmtId="184" fontId="27" fillId="0" borderId="44" xfId="75" applyNumberFormat="1" applyFont="1" applyFill="1" applyBorder="1" applyAlignment="1">
      <alignment horizontal="right" vertical="center"/>
    </xf>
    <xf numFmtId="191" fontId="27" fillId="0" borderId="46" xfId="75" applyNumberFormat="1" applyFont="1" applyFill="1" applyBorder="1" applyAlignment="1">
      <alignment horizontal="right" vertical="center"/>
    </xf>
    <xf numFmtId="191" fontId="27" fillId="0" borderId="20" xfId="75" applyNumberFormat="1" applyFont="1" applyBorder="1" applyAlignment="1">
      <alignment horizontal="right" vertical="center"/>
    </xf>
    <xf numFmtId="176" fontId="27" fillId="0" borderId="35" xfId="74" applyNumberFormat="1" applyFont="1" applyBorder="1" applyAlignment="1">
      <alignment horizontal="center" vertical="center"/>
    </xf>
    <xf numFmtId="176" fontId="27" fillId="0" borderId="47" xfId="74" applyNumberFormat="1" applyFont="1" applyBorder="1" applyAlignment="1">
      <alignment horizontal="center" vertical="center"/>
    </xf>
    <xf numFmtId="184" fontId="27" fillId="0" borderId="48" xfId="75" applyNumberFormat="1" applyFont="1" applyFill="1" applyBorder="1" applyAlignment="1">
      <alignment horizontal="right" vertical="center"/>
    </xf>
    <xf numFmtId="184" fontId="27" fillId="0" borderId="49" xfId="75" applyNumberFormat="1" applyFont="1" applyFill="1" applyBorder="1" applyAlignment="1">
      <alignment horizontal="right" vertical="center"/>
    </xf>
    <xf numFmtId="191" fontId="27" fillId="0" borderId="47" xfId="75" applyNumberFormat="1" applyFont="1" applyFill="1" applyBorder="1" applyAlignment="1">
      <alignment horizontal="right" vertical="center"/>
    </xf>
    <xf numFmtId="184" fontId="27" fillId="0" borderId="50" xfId="75" applyNumberFormat="1" applyFont="1" applyFill="1" applyBorder="1" applyAlignment="1">
      <alignment horizontal="right" vertical="center"/>
    </xf>
    <xf numFmtId="191" fontId="27" fillId="0" borderId="51" xfId="75" applyNumberFormat="1" applyFont="1" applyFill="1" applyBorder="1" applyAlignment="1">
      <alignment horizontal="right" vertical="center"/>
    </xf>
    <xf numFmtId="191" fontId="27" fillId="0" borderId="48" xfId="75" applyNumberFormat="1" applyFont="1" applyBorder="1" applyAlignment="1">
      <alignment horizontal="right" vertical="center"/>
    </xf>
    <xf numFmtId="184" fontId="27" fillId="0" borderId="48" xfId="75" applyNumberFormat="1" applyFont="1" applyFill="1" applyBorder="1" applyAlignment="1">
      <alignment horizontal="right" vertical="center" wrapText="1"/>
    </xf>
    <xf numFmtId="176" fontId="27" fillId="0" borderId="39" xfId="74" applyNumberFormat="1" applyFont="1" applyBorder="1" applyAlignment="1">
      <alignment horizontal="center" vertical="center"/>
    </xf>
    <xf numFmtId="184" fontId="27" fillId="0" borderId="20" xfId="75" applyNumberFormat="1" applyFont="1" applyBorder="1" applyAlignment="1">
      <alignment horizontal="right" vertical="center"/>
    </xf>
    <xf numFmtId="184" fontId="27" fillId="0" borderId="37" xfId="75" applyNumberFormat="1" applyFont="1" applyBorder="1" applyAlignment="1">
      <alignment horizontal="right" vertical="center"/>
    </xf>
    <xf numFmtId="191" fontId="27" fillId="0" borderId="45" xfId="75" applyNumberFormat="1" applyFont="1" applyBorder="1" applyAlignment="1">
      <alignment horizontal="right" vertical="center"/>
    </xf>
    <xf numFmtId="184" fontId="27" fillId="0" borderId="44" xfId="75" applyNumberFormat="1" applyFont="1" applyBorder="1" applyAlignment="1">
      <alignment horizontal="right" vertical="center"/>
    </xf>
    <xf numFmtId="191" fontId="27" fillId="0" borderId="52" xfId="75" applyNumberFormat="1" applyFont="1" applyBorder="1" applyAlignment="1">
      <alignment horizontal="right" vertical="center"/>
    </xf>
    <xf numFmtId="0" fontId="2" fillId="0" borderId="35" xfId="72" applyFont="1" applyFill="1" applyBorder="1">
      <alignment vertical="center"/>
    </xf>
    <xf numFmtId="0" fontId="2" fillId="0" borderId="41" xfId="72"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6" applyAlignment="1">
      <alignment vertical="center"/>
    </xf>
    <xf numFmtId="0" fontId="1" fillId="0" borderId="70" xfId="76" applyBorder="1" applyAlignment="1">
      <alignment vertical="center"/>
    </xf>
    <xf numFmtId="0" fontId="1" fillId="0" borderId="0" xfId="76"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1" applyFont="1" applyFill="1" applyBorder="1" applyAlignment="1" applyProtection="1">
      <alignment horizontal="left" vertical="center" shrinkToFit="1"/>
      <protection locked="0"/>
    </xf>
    <xf numFmtId="0" fontId="40" fillId="26" borderId="151" xfId="71" applyFont="1" applyFill="1" applyBorder="1" applyAlignment="1" applyProtection="1">
      <alignment horizontal="left" vertical="center" shrinkToFit="1"/>
      <protection locked="0"/>
    </xf>
    <xf numFmtId="0" fontId="40" fillId="26" borderId="152" xfId="71" applyFont="1" applyFill="1" applyBorder="1" applyAlignment="1" applyProtection="1">
      <alignment horizontal="left" vertical="center" shrinkToFit="1"/>
      <protection locked="0"/>
    </xf>
    <xf numFmtId="184" fontId="40" fillId="26" borderId="150" xfId="71" applyNumberFormat="1" applyFont="1" applyFill="1" applyBorder="1" applyAlignment="1" applyProtection="1">
      <alignment horizontal="right" vertical="center" shrinkToFit="1"/>
      <protection locked="0"/>
    </xf>
    <xf numFmtId="184" fontId="40" fillId="26" borderId="151" xfId="71" applyNumberFormat="1" applyFont="1" applyFill="1" applyBorder="1" applyAlignment="1" applyProtection="1">
      <alignment horizontal="right" vertical="center" shrinkToFit="1"/>
      <protection locked="0"/>
    </xf>
    <xf numFmtId="184" fontId="40" fillId="26" borderId="152" xfId="71" applyNumberFormat="1" applyFont="1" applyFill="1" applyBorder="1" applyAlignment="1" applyProtection="1">
      <alignment horizontal="right" vertical="center" shrinkToFit="1"/>
      <protection locked="0"/>
    </xf>
    <xf numFmtId="0" fontId="40" fillId="26" borderId="150" xfId="71" applyNumberFormat="1" applyFont="1" applyFill="1" applyBorder="1" applyAlignment="1" applyProtection="1">
      <alignment horizontal="left" vertical="center" shrinkToFit="1"/>
      <protection locked="0"/>
    </xf>
    <xf numFmtId="0" fontId="40" fillId="26" borderId="151" xfId="71" applyNumberFormat="1" applyFont="1" applyFill="1" applyBorder="1" applyAlignment="1" applyProtection="1">
      <alignment horizontal="left" vertical="center" shrinkToFit="1"/>
      <protection locked="0"/>
    </xf>
    <xf numFmtId="0" fontId="40" fillId="26" borderId="164" xfId="71" applyNumberFormat="1" applyFont="1" applyFill="1" applyBorder="1" applyAlignment="1" applyProtection="1">
      <alignment horizontal="left" vertical="center" shrinkToFit="1"/>
      <protection locked="0"/>
    </xf>
    <xf numFmtId="176" fontId="7" fillId="0" borderId="170" xfId="70" applyNumberFormat="1" applyFont="1" applyBorder="1" applyAlignment="1" applyProtection="1">
      <alignment horizontal="right" vertical="center"/>
      <protection locked="0"/>
    </xf>
    <xf numFmtId="176" fontId="7" fillId="0" borderId="171" xfId="70" applyNumberFormat="1" applyFont="1" applyBorder="1" applyAlignment="1" applyProtection="1">
      <alignment horizontal="right" vertical="center"/>
      <protection locked="0"/>
    </xf>
    <xf numFmtId="176" fontId="7" fillId="0" borderId="172" xfId="70" applyNumberFormat="1" applyFont="1" applyBorder="1" applyAlignment="1" applyProtection="1">
      <alignment horizontal="right" vertical="center"/>
      <protection locked="0"/>
    </xf>
    <xf numFmtId="0" fontId="40" fillId="0" borderId="150" xfId="80" applyFont="1" applyBorder="1" applyAlignment="1" applyProtection="1">
      <alignment horizontal="left" vertical="center" shrinkToFit="1"/>
      <protection locked="0"/>
    </xf>
    <xf numFmtId="0" fontId="40" fillId="0" borderId="151" xfId="80" applyFont="1" applyBorder="1" applyAlignment="1" applyProtection="1">
      <alignment horizontal="left" vertical="center" shrinkToFit="1"/>
      <protection locked="0"/>
    </xf>
    <xf numFmtId="0" fontId="40" fillId="0" borderId="152" xfId="80" applyFont="1" applyBorder="1" applyAlignment="1" applyProtection="1">
      <alignment horizontal="left" vertical="center" shrinkToFit="1"/>
      <protection locked="0"/>
    </xf>
    <xf numFmtId="184" fontId="40" fillId="0" borderId="155" xfId="80" applyNumberFormat="1" applyFont="1" applyBorder="1" applyAlignment="1" applyProtection="1">
      <alignment horizontal="right" vertical="center" shrinkToFit="1"/>
      <protection locked="0"/>
    </xf>
    <xf numFmtId="184" fontId="40" fillId="0" borderId="156" xfId="80" applyNumberFormat="1" applyFont="1" applyBorder="1" applyAlignment="1" applyProtection="1">
      <alignment horizontal="right" vertical="center" shrinkToFit="1"/>
      <protection locked="0"/>
    </xf>
    <xf numFmtId="184" fontId="40" fillId="0" borderId="162" xfId="80" applyNumberFormat="1" applyFont="1" applyBorder="1" applyAlignment="1" applyProtection="1">
      <alignment horizontal="right" vertical="center" shrinkToFit="1"/>
      <protection locked="0"/>
    </xf>
    <xf numFmtId="184" fontId="40" fillId="0" borderId="180" xfId="80" applyNumberFormat="1" applyFont="1" applyBorder="1" applyAlignment="1" applyProtection="1">
      <alignment horizontal="right" vertical="center" shrinkToFit="1"/>
      <protection locked="0"/>
    </xf>
    <xf numFmtId="184" fontId="40" fillId="0" borderId="151" xfId="80" applyNumberFormat="1" applyFont="1" applyBorder="1" applyAlignment="1" applyProtection="1">
      <alignment horizontal="right" vertical="center" shrinkToFit="1"/>
      <protection locked="0"/>
    </xf>
    <xf numFmtId="184" fontId="40" fillId="0" borderId="164" xfId="80"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1" applyFont="1" applyFill="1" applyBorder="1" applyAlignment="1" applyProtection="1">
      <alignment horizontal="center" vertical="center" wrapText="1"/>
      <protection locked="0"/>
    </xf>
    <xf numFmtId="0" fontId="40" fillId="29" borderId="55" xfId="71" applyFont="1" applyFill="1" applyBorder="1" applyAlignment="1" applyProtection="1">
      <alignment horizontal="center" vertical="center" wrapText="1"/>
      <protection locked="0"/>
    </xf>
    <xf numFmtId="0" fontId="40" fillId="29" borderId="26" xfId="71" applyFont="1" applyFill="1" applyBorder="1" applyAlignment="1" applyProtection="1">
      <alignment horizontal="center" vertical="center" wrapText="1"/>
      <protection locked="0"/>
    </xf>
    <xf numFmtId="0" fontId="40" fillId="29" borderId="177" xfId="71" applyFont="1" applyFill="1" applyBorder="1" applyAlignment="1" applyProtection="1">
      <alignment horizontal="center" vertical="center" wrapText="1"/>
      <protection locked="0"/>
    </xf>
    <xf numFmtId="0" fontId="40" fillId="29" borderId="175" xfId="71" applyFont="1" applyFill="1" applyBorder="1" applyAlignment="1" applyProtection="1">
      <alignment horizontal="center" vertical="center" wrapText="1"/>
      <protection locked="0"/>
    </xf>
    <xf numFmtId="0" fontId="40" fillId="29" borderId="176" xfId="71" applyFont="1" applyFill="1" applyBorder="1" applyAlignment="1" applyProtection="1">
      <alignment horizontal="center" vertical="center" wrapText="1"/>
      <protection locked="0"/>
    </xf>
    <xf numFmtId="0" fontId="2" fillId="29" borderId="90" xfId="71" applyFont="1" applyFill="1" applyBorder="1" applyAlignment="1" applyProtection="1">
      <alignment horizontal="center" vertical="center" wrapText="1"/>
      <protection locked="0"/>
    </xf>
    <xf numFmtId="0" fontId="2" fillId="29" borderId="55" xfId="71" applyFont="1" applyFill="1" applyBorder="1" applyAlignment="1" applyProtection="1">
      <alignment horizontal="center" vertical="center" wrapText="1"/>
      <protection locked="0"/>
    </xf>
    <xf numFmtId="0" fontId="2" fillId="29" borderId="26" xfId="71" applyFont="1" applyFill="1" applyBorder="1" applyAlignment="1" applyProtection="1">
      <alignment horizontal="center" vertical="center" wrapText="1"/>
      <protection locked="0"/>
    </xf>
    <xf numFmtId="0" fontId="2" fillId="29" borderId="177" xfId="71" applyFont="1" applyFill="1" applyBorder="1" applyAlignment="1" applyProtection="1">
      <alignment horizontal="center" vertical="center" wrapText="1"/>
      <protection locked="0"/>
    </xf>
    <xf numFmtId="0" fontId="2" fillId="29" borderId="175" xfId="71" applyFont="1" applyFill="1" applyBorder="1" applyAlignment="1" applyProtection="1">
      <alignment horizontal="center" vertical="center" wrapText="1"/>
      <protection locked="0"/>
    </xf>
    <xf numFmtId="0" fontId="2" fillId="29" borderId="176" xfId="71" applyFont="1" applyFill="1" applyBorder="1" applyAlignment="1" applyProtection="1">
      <alignment horizontal="center" vertical="center" wrapText="1"/>
      <protection locked="0"/>
    </xf>
    <xf numFmtId="0" fontId="40" fillId="29" borderId="56" xfId="71" applyFont="1" applyFill="1" applyBorder="1" applyAlignment="1" applyProtection="1">
      <alignment horizontal="center" vertical="center" wrapText="1"/>
      <protection locked="0"/>
    </xf>
    <xf numFmtId="0" fontId="40" fillId="29" borderId="179" xfId="71"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1" applyFont="1" applyFill="1" applyBorder="1" applyAlignment="1" applyProtection="1">
      <alignment horizontal="center" vertical="center"/>
      <protection locked="0"/>
    </xf>
    <xf numFmtId="0" fontId="40" fillId="29" borderId="55" xfId="71" applyFont="1" applyFill="1" applyBorder="1" applyAlignment="1" applyProtection="1">
      <alignment horizontal="center" vertical="center"/>
      <protection locked="0"/>
    </xf>
    <xf numFmtId="0" fontId="40" fillId="29" borderId="26" xfId="71" applyFont="1" applyFill="1" applyBorder="1" applyAlignment="1" applyProtection="1">
      <alignment horizontal="center" vertical="center"/>
      <protection locked="0"/>
    </xf>
    <xf numFmtId="0" fontId="40" fillId="29" borderId="174" xfId="71" applyFont="1" applyFill="1" applyBorder="1" applyAlignment="1" applyProtection="1">
      <alignment horizontal="center" vertical="center"/>
      <protection locked="0"/>
    </xf>
    <xf numFmtId="0" fontId="40" fillId="29" borderId="175" xfId="71" applyFont="1" applyFill="1" applyBorder="1" applyAlignment="1" applyProtection="1">
      <alignment horizontal="center" vertical="center"/>
      <protection locked="0"/>
    </xf>
    <xf numFmtId="0" fontId="40" fillId="29" borderId="176" xfId="71"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1" applyFont="1" applyFill="1" applyBorder="1" applyAlignment="1" applyProtection="1">
      <alignment horizontal="center" vertical="center"/>
    </xf>
    <xf numFmtId="0" fontId="39" fillId="26" borderId="11" xfId="71" applyFont="1" applyFill="1" applyBorder="1" applyAlignment="1" applyProtection="1">
      <alignment horizontal="center" vertical="center"/>
    </xf>
    <xf numFmtId="0" fontId="39" fillId="26" borderId="12" xfId="71" applyFont="1" applyFill="1" applyBorder="1" applyAlignment="1" applyProtection="1">
      <alignment horizontal="center" vertical="center"/>
    </xf>
    <xf numFmtId="0" fontId="40" fillId="26" borderId="59" xfId="71" applyFont="1" applyFill="1" applyBorder="1" applyAlignment="1" applyProtection="1">
      <alignment horizontal="left" vertical="center"/>
    </xf>
    <xf numFmtId="0" fontId="40" fillId="29" borderId="54" xfId="71" applyFont="1" applyFill="1" applyBorder="1" applyAlignment="1" applyProtection="1">
      <alignment horizontal="center" vertical="center" wrapText="1"/>
      <protection locked="0"/>
    </xf>
    <xf numFmtId="0" fontId="40" fillId="29" borderId="174" xfId="71" applyFont="1" applyFill="1" applyBorder="1" applyAlignment="1" applyProtection="1">
      <alignment horizontal="center" vertical="center" wrapText="1"/>
      <protection locked="0"/>
    </xf>
    <xf numFmtId="0" fontId="40" fillId="0" borderId="170" xfId="80" applyFont="1" applyBorder="1" applyAlignment="1" applyProtection="1">
      <alignment horizontal="left" vertical="center" shrinkToFit="1"/>
      <protection locked="0"/>
    </xf>
    <xf numFmtId="0" fontId="40" fillId="0" borderId="171" xfId="80" applyFont="1" applyBorder="1" applyAlignment="1" applyProtection="1">
      <alignment horizontal="left" vertical="center" shrinkToFit="1"/>
      <protection locked="0"/>
    </xf>
    <xf numFmtId="0" fontId="40" fillId="0" borderId="172" xfId="80" applyFont="1" applyBorder="1" applyAlignment="1" applyProtection="1">
      <alignment horizontal="left" vertical="center" shrinkToFit="1"/>
      <protection locked="0"/>
    </xf>
    <xf numFmtId="184" fontId="40" fillId="0" borderId="173" xfId="80" applyNumberFormat="1" applyFont="1" applyBorder="1" applyAlignment="1" applyProtection="1">
      <alignment horizontal="right" vertical="center" shrinkToFit="1"/>
      <protection locked="0"/>
    </xf>
    <xf numFmtId="184" fontId="40" fillId="0" borderId="168" xfId="80" applyNumberFormat="1" applyFont="1" applyBorder="1" applyAlignment="1" applyProtection="1">
      <alignment horizontal="right" vertical="center" shrinkToFit="1"/>
      <protection locked="0"/>
    </xf>
    <xf numFmtId="184" fontId="40" fillId="0" borderId="195" xfId="80"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80" applyNumberFormat="1" applyFont="1" applyBorder="1" applyAlignment="1" applyProtection="1">
      <alignment horizontal="right" vertical="center" shrinkToFit="1"/>
      <protection locked="0"/>
    </xf>
    <xf numFmtId="184" fontId="40" fillId="0" borderId="192" xfId="80" applyNumberFormat="1" applyFont="1" applyBorder="1" applyAlignment="1" applyProtection="1">
      <alignment horizontal="right" vertical="center" shrinkToFit="1"/>
      <protection locked="0"/>
    </xf>
    <xf numFmtId="184" fontId="40" fillId="0" borderId="193" xfId="80"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1" applyFont="1" applyBorder="1" applyAlignment="1" applyProtection="1">
      <alignment horizontal="center" vertical="center"/>
      <protection locked="0"/>
    </xf>
    <xf numFmtId="0" fontId="40" fillId="0" borderId="80" xfId="71"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80" applyNumberFormat="1" applyFont="1" applyBorder="1" applyAlignment="1" applyProtection="1">
      <alignment horizontal="right" vertical="center" shrinkToFit="1"/>
      <protection locked="0"/>
    </xf>
    <xf numFmtId="184" fontId="40" fillId="0" borderId="148" xfId="80" applyNumberFormat="1" applyFont="1" applyBorder="1" applyAlignment="1" applyProtection="1">
      <alignment horizontal="right" vertical="center" shrinkToFit="1"/>
      <protection locked="0"/>
    </xf>
    <xf numFmtId="184" fontId="40" fillId="0" borderId="189" xfId="80" applyNumberFormat="1" applyFont="1" applyBorder="1" applyAlignment="1" applyProtection="1">
      <alignment horizontal="right" vertical="center" shrinkToFit="1"/>
      <protection locked="0"/>
    </xf>
    <xf numFmtId="0" fontId="40" fillId="27" borderId="38" xfId="71" applyFont="1" applyFill="1" applyBorder="1" applyAlignment="1" applyProtection="1">
      <alignment horizontal="left" vertical="center" shrinkToFit="1"/>
      <protection locked="0"/>
    </xf>
    <xf numFmtId="0" fontId="40" fillId="27" borderId="74" xfId="71" applyFont="1" applyFill="1" applyBorder="1" applyAlignment="1" applyProtection="1">
      <alignment horizontal="left" vertical="center" shrinkToFit="1"/>
      <protection locked="0"/>
    </xf>
    <xf numFmtId="0" fontId="40" fillId="27" borderId="75" xfId="71"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1" applyFont="1" applyFill="1" applyBorder="1" applyAlignment="1" applyProtection="1">
      <alignment horizontal="left" vertical="center"/>
    </xf>
    <xf numFmtId="0" fontId="40" fillId="29" borderId="54" xfId="71" applyFont="1" applyFill="1" applyBorder="1" applyAlignment="1" applyProtection="1">
      <alignment horizontal="center" vertical="center" wrapText="1" shrinkToFit="1"/>
      <protection locked="0"/>
    </xf>
    <xf numFmtId="0" fontId="40" fillId="29" borderId="55" xfId="71" applyFont="1" applyFill="1" applyBorder="1" applyAlignment="1" applyProtection="1">
      <alignment horizontal="center" vertical="center" shrinkToFit="1"/>
      <protection locked="0"/>
    </xf>
    <xf numFmtId="0" fontId="40" fillId="29" borderId="56" xfId="71" applyFont="1" applyFill="1" applyBorder="1" applyAlignment="1" applyProtection="1">
      <alignment horizontal="center" vertical="center" shrinkToFit="1"/>
      <protection locked="0"/>
    </xf>
    <xf numFmtId="0" fontId="40" fillId="29" borderId="174" xfId="71" applyFont="1" applyFill="1" applyBorder="1" applyAlignment="1" applyProtection="1">
      <alignment horizontal="center" vertical="center" shrinkToFit="1"/>
      <protection locked="0"/>
    </xf>
    <xf numFmtId="0" fontId="40" fillId="29" borderId="175" xfId="71" applyFont="1" applyFill="1" applyBorder="1" applyAlignment="1" applyProtection="1">
      <alignment horizontal="center" vertical="center" shrinkToFit="1"/>
      <protection locked="0"/>
    </xf>
    <xf numFmtId="0" fontId="40" fillId="29" borderId="179" xfId="71"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84" fontId="40" fillId="0" borderId="156" xfId="71" applyNumberFormat="1" applyFont="1" applyBorder="1" applyAlignment="1" applyProtection="1">
      <alignment horizontal="right" vertical="center" shrinkToFit="1"/>
      <protection locked="0"/>
    </xf>
    <xf numFmtId="0" fontId="40" fillId="0" borderId="156" xfId="71" applyFont="1" applyBorder="1" applyAlignment="1" applyProtection="1">
      <alignment horizontal="left" vertical="center" shrinkToFit="1"/>
      <protection locked="0"/>
    </xf>
    <xf numFmtId="0" fontId="40" fillId="0" borderId="158" xfId="71" applyFont="1" applyBorder="1" applyAlignment="1" applyProtection="1">
      <alignment horizontal="left" vertical="center" shrinkToFit="1"/>
      <protection locked="0"/>
    </xf>
    <xf numFmtId="184" fontId="40" fillId="0" borderId="184" xfId="71" applyNumberFormat="1" applyFont="1" applyBorder="1" applyAlignment="1" applyProtection="1">
      <alignment horizontal="right" vertical="center" shrinkToFit="1"/>
      <protection locked="0"/>
    </xf>
    <xf numFmtId="0" fontId="40" fillId="0" borderId="184" xfId="71" applyFont="1" applyBorder="1" applyAlignment="1" applyProtection="1">
      <alignment horizontal="left" vertical="center" shrinkToFit="1"/>
      <protection locked="0"/>
    </xf>
    <xf numFmtId="0" fontId="40" fillId="0" borderId="188" xfId="71" applyFont="1" applyBorder="1" applyAlignment="1" applyProtection="1">
      <alignment horizontal="left" vertical="center" shrinkToFit="1"/>
      <protection locked="0"/>
    </xf>
    <xf numFmtId="184" fontId="40" fillId="0" borderId="184" xfId="80" applyNumberFormat="1" applyFont="1" applyBorder="1" applyAlignment="1" applyProtection="1">
      <alignment horizontal="right" vertical="center" shrinkToFit="1"/>
      <protection locked="0"/>
    </xf>
    <xf numFmtId="184" fontId="40" fillId="0" borderId="185" xfId="80" applyNumberFormat="1" applyFont="1" applyBorder="1" applyAlignment="1" applyProtection="1">
      <alignment horizontal="right" vertical="center" shrinkToFit="1"/>
      <protection locked="0"/>
    </xf>
    <xf numFmtId="184" fontId="40" fillId="0" borderId="186" xfId="71" applyNumberFormat="1" applyFont="1" applyBorder="1" applyAlignment="1" applyProtection="1">
      <alignment horizontal="right" vertical="center" shrinkToFit="1"/>
      <protection locked="0"/>
    </xf>
    <xf numFmtId="184" fontId="40" fillId="0" borderId="187" xfId="80" applyNumberFormat="1" applyFont="1" applyBorder="1" applyAlignment="1" applyProtection="1">
      <alignment horizontal="right" vertical="center" shrinkToFit="1"/>
      <protection locked="0"/>
    </xf>
    <xf numFmtId="184" fontId="40" fillId="0" borderId="188" xfId="80" applyNumberFormat="1" applyFont="1" applyBorder="1" applyAlignment="1" applyProtection="1">
      <alignment horizontal="right" vertical="center" shrinkToFit="1"/>
      <protection locked="0"/>
    </xf>
    <xf numFmtId="184" fontId="40" fillId="0" borderId="163" xfId="71" applyNumberFormat="1" applyFont="1" applyBorder="1" applyAlignment="1" applyProtection="1">
      <alignment horizontal="right" vertical="center" shrinkToFit="1"/>
      <protection locked="0"/>
    </xf>
    <xf numFmtId="184" fontId="40" fillId="0" borderId="183" xfId="80" applyNumberFormat="1" applyFont="1" applyBorder="1" applyAlignment="1" applyProtection="1">
      <alignment horizontal="right" vertical="center" shrinkToFit="1"/>
      <protection locked="0"/>
    </xf>
    <xf numFmtId="191" fontId="40" fillId="0" borderId="156" xfId="71" applyNumberFormat="1" applyFont="1" applyBorder="1" applyAlignment="1" applyProtection="1">
      <alignment horizontal="right" vertical="center" shrinkToFit="1"/>
      <protection locked="0"/>
    </xf>
    <xf numFmtId="184" fontId="40" fillId="26" borderId="156" xfId="79" applyNumberFormat="1" applyFont="1" applyFill="1" applyBorder="1" applyAlignment="1" applyProtection="1">
      <alignment horizontal="right" vertical="center" shrinkToFit="1"/>
      <protection locked="0"/>
    </xf>
    <xf numFmtId="184" fontId="40" fillId="26" borderId="163" xfId="79" applyNumberFormat="1" applyFont="1" applyFill="1" applyBorder="1" applyAlignment="1" applyProtection="1">
      <alignment horizontal="right" vertical="center" shrinkToFit="1"/>
      <protection locked="0"/>
    </xf>
    <xf numFmtId="184" fontId="40" fillId="26" borderId="162" xfId="79" applyNumberFormat="1" applyFont="1" applyFill="1" applyBorder="1" applyAlignment="1" applyProtection="1">
      <alignment horizontal="right" vertical="center" shrinkToFit="1"/>
      <protection locked="0"/>
    </xf>
    <xf numFmtId="184" fontId="40" fillId="26" borderId="155" xfId="79" applyNumberFormat="1" applyFont="1" applyFill="1" applyBorder="1" applyAlignment="1" applyProtection="1">
      <alignment horizontal="right" vertical="center" shrinkToFit="1"/>
      <protection locked="0"/>
    </xf>
    <xf numFmtId="191" fontId="40" fillId="26" borderId="156" xfId="79" applyNumberFormat="1" applyFont="1" applyFill="1" applyBorder="1" applyAlignment="1" applyProtection="1">
      <alignment horizontal="right" vertical="center" shrinkToFit="1"/>
      <protection locked="0"/>
    </xf>
    <xf numFmtId="184" fontId="40" fillId="27" borderId="154" xfId="71" applyNumberFormat="1" applyFont="1" applyFill="1" applyBorder="1" applyAlignment="1" applyProtection="1">
      <alignment horizontal="right" vertical="center" shrinkToFit="1"/>
      <protection locked="0"/>
    </xf>
    <xf numFmtId="184" fontId="40" fillId="27" borderId="181" xfId="71" applyNumberFormat="1" applyFont="1" applyFill="1" applyBorder="1" applyAlignment="1" applyProtection="1">
      <alignment horizontal="right" vertical="center" shrinkToFit="1"/>
      <protection locked="0"/>
    </xf>
    <xf numFmtId="184" fontId="40" fillId="27" borderId="182" xfId="71" applyNumberFormat="1" applyFont="1" applyFill="1" applyBorder="1" applyAlignment="1" applyProtection="1">
      <alignment horizontal="right" vertical="center" shrinkToFit="1"/>
      <protection locked="0"/>
    </xf>
    <xf numFmtId="184" fontId="40" fillId="27" borderId="145" xfId="71" applyNumberFormat="1" applyFont="1" applyFill="1" applyBorder="1" applyAlignment="1" applyProtection="1">
      <alignment horizontal="right" vertical="center" shrinkToFit="1"/>
      <protection locked="0"/>
    </xf>
    <xf numFmtId="184" fontId="40" fillId="27" borderId="149" xfId="71" applyNumberFormat="1" applyFont="1" applyFill="1" applyBorder="1" applyAlignment="1" applyProtection="1">
      <alignment horizontal="right" vertical="center" shrinkToFit="1"/>
      <protection locked="0"/>
    </xf>
    <xf numFmtId="184" fontId="40" fillId="27" borderId="153" xfId="71" applyNumberFormat="1" applyFont="1" applyFill="1" applyBorder="1" applyAlignment="1" applyProtection="1">
      <alignment horizontal="right" vertical="center" shrinkToFit="1"/>
      <protection locked="0"/>
    </xf>
    <xf numFmtId="0" fontId="40" fillId="0" borderId="84" xfId="71" applyFont="1" applyBorder="1" applyAlignment="1" applyProtection="1">
      <alignment horizontal="center" vertical="center" shrinkToFit="1"/>
      <protection locked="0"/>
    </xf>
    <xf numFmtId="184" fontId="40" fillId="27" borderId="22" xfId="71" applyNumberFormat="1" applyFont="1" applyFill="1" applyBorder="1" applyAlignment="1" applyProtection="1">
      <alignment horizontal="right" vertical="center" shrinkToFit="1"/>
      <protection locked="0"/>
    </xf>
    <xf numFmtId="184" fontId="40" fillId="27" borderId="74" xfId="71" applyNumberFormat="1" applyFont="1" applyFill="1" applyBorder="1" applyAlignment="1" applyProtection="1">
      <alignment horizontal="right" vertical="center" shrinkToFit="1"/>
      <protection locked="0"/>
    </xf>
    <xf numFmtId="184" fontId="40" fillId="27" borderId="82" xfId="71" applyNumberFormat="1" applyFont="1" applyFill="1" applyBorder="1" applyAlignment="1" applyProtection="1">
      <alignment horizontal="right" vertical="center" shrinkToFit="1"/>
      <protection locked="0"/>
    </xf>
    <xf numFmtId="191" fontId="40" fillId="27" borderId="154" xfId="71" applyNumberFormat="1" applyFont="1" applyFill="1" applyBorder="1" applyAlignment="1" applyProtection="1">
      <alignment horizontal="right" vertical="center" shrinkToFit="1"/>
      <protection locked="0"/>
    </xf>
    <xf numFmtId="0" fontId="40" fillId="27" borderId="145" xfId="71" applyNumberFormat="1" applyFont="1" applyFill="1" applyBorder="1" applyAlignment="1" applyProtection="1">
      <alignment horizontal="left" vertical="center" shrinkToFit="1"/>
      <protection locked="0"/>
    </xf>
    <xf numFmtId="0" fontId="40" fillId="27" borderId="149" xfId="71" applyNumberFormat="1" applyFont="1" applyFill="1" applyBorder="1" applyAlignment="1" applyProtection="1">
      <alignment horizontal="left" vertical="center" shrinkToFit="1"/>
      <protection locked="0"/>
    </xf>
    <xf numFmtId="184" fontId="40" fillId="27" borderId="178" xfId="71" applyNumberFormat="1" applyFont="1" applyFill="1" applyBorder="1" applyAlignment="1" applyProtection="1">
      <alignment horizontal="right" vertical="center" shrinkToFit="1"/>
      <protection locked="0"/>
    </xf>
    <xf numFmtId="0" fontId="40" fillId="29" borderId="90" xfId="71" applyFont="1" applyFill="1" applyBorder="1" applyAlignment="1" applyProtection="1">
      <alignment horizontal="center" vertical="center" wrapText="1" shrinkToFit="1"/>
      <protection locked="0"/>
    </xf>
    <xf numFmtId="0" fontId="40" fillId="29" borderId="26" xfId="71" applyFont="1" applyFill="1" applyBorder="1" applyAlignment="1" applyProtection="1">
      <alignment horizontal="center" vertical="center" shrinkToFit="1"/>
      <protection locked="0"/>
    </xf>
    <xf numFmtId="0" fontId="40" fillId="29" borderId="177" xfId="71" applyFont="1" applyFill="1" applyBorder="1" applyAlignment="1" applyProtection="1">
      <alignment horizontal="center" vertical="center" shrinkToFit="1"/>
      <protection locked="0"/>
    </xf>
    <xf numFmtId="0" fontId="40" fillId="29" borderId="176" xfId="71" applyFont="1" applyFill="1" applyBorder="1" applyAlignment="1" applyProtection="1">
      <alignment horizontal="center" vertical="center" shrinkToFit="1"/>
      <protection locked="0"/>
    </xf>
    <xf numFmtId="0" fontId="40" fillId="29" borderId="177" xfId="71" applyFont="1" applyFill="1" applyBorder="1" applyAlignment="1" applyProtection="1">
      <alignment horizontal="center" vertical="center"/>
      <protection locked="0"/>
    </xf>
    <xf numFmtId="0" fontId="40" fillId="0" borderId="170" xfId="71" applyFont="1" applyBorder="1" applyAlignment="1" applyProtection="1">
      <alignment horizontal="left" vertical="center" shrinkToFit="1"/>
      <protection locked="0"/>
    </xf>
    <xf numFmtId="0" fontId="40" fillId="0" borderId="171" xfId="71" applyFont="1" applyBorder="1" applyAlignment="1" applyProtection="1">
      <alignment horizontal="left" vertical="center" shrinkToFit="1"/>
      <protection locked="0"/>
    </xf>
    <xf numFmtId="0" fontId="40" fillId="0" borderId="172" xfId="71" applyFont="1" applyBorder="1" applyAlignment="1" applyProtection="1">
      <alignment horizontal="left" vertical="center" shrinkToFit="1"/>
      <protection locked="0"/>
    </xf>
    <xf numFmtId="184" fontId="40" fillId="0" borderId="173" xfId="71" applyNumberFormat="1" applyFont="1" applyBorder="1" applyAlignment="1" applyProtection="1">
      <alignment horizontal="right" vertical="center" shrinkToFit="1"/>
      <protection locked="0"/>
    </xf>
    <xf numFmtId="184" fontId="40" fillId="0" borderId="168" xfId="71" applyNumberFormat="1" applyFont="1" applyBorder="1" applyAlignment="1" applyProtection="1">
      <alignment horizontal="right" vertical="center" shrinkToFit="1"/>
      <protection locked="0"/>
    </xf>
    <xf numFmtId="184" fontId="40" fillId="0" borderId="155" xfId="71" applyNumberFormat="1" applyFont="1" applyBorder="1" applyAlignment="1" applyProtection="1">
      <alignment horizontal="right" vertical="center" shrinkToFit="1"/>
      <protection locked="0"/>
    </xf>
    <xf numFmtId="0" fontId="40" fillId="0" borderId="150" xfId="71" applyFont="1" applyBorder="1" applyAlignment="1" applyProtection="1">
      <alignment horizontal="left" vertical="center" shrinkToFit="1"/>
      <protection locked="0"/>
    </xf>
    <xf numFmtId="0" fontId="40" fillId="0" borderId="151" xfId="71" applyFont="1" applyBorder="1" applyAlignment="1" applyProtection="1">
      <alignment horizontal="left" vertical="center" shrinkToFit="1"/>
      <protection locked="0"/>
    </xf>
    <xf numFmtId="0" fontId="40" fillId="0" borderId="152" xfId="71" applyFont="1" applyBorder="1" applyAlignment="1" applyProtection="1">
      <alignment horizontal="left" vertical="center" shrinkToFit="1"/>
      <protection locked="0"/>
    </xf>
    <xf numFmtId="0" fontId="40" fillId="0" borderId="168" xfId="71" applyNumberFormat="1" applyFont="1" applyBorder="1" applyAlignment="1" applyProtection="1">
      <alignment horizontal="left" vertical="center" shrinkToFit="1"/>
      <protection locked="0"/>
    </xf>
    <xf numFmtId="0" fontId="40" fillId="0" borderId="169" xfId="71" applyNumberFormat="1" applyFont="1" applyBorder="1" applyAlignment="1" applyProtection="1">
      <alignment horizontal="left" vertical="center" shrinkToFit="1"/>
      <protection locked="0"/>
    </xf>
    <xf numFmtId="0" fontId="40" fillId="0" borderId="156" xfId="71" applyNumberFormat="1" applyFont="1" applyBorder="1" applyAlignment="1" applyProtection="1">
      <alignment horizontal="left" vertical="center" shrinkToFit="1"/>
      <protection locked="0"/>
    </xf>
    <xf numFmtId="0" fontId="40" fillId="0" borderId="158" xfId="71" applyNumberFormat="1" applyFont="1" applyBorder="1" applyAlignment="1" applyProtection="1">
      <alignment horizontal="left" vertical="center" shrinkToFit="1"/>
      <protection locked="0"/>
    </xf>
    <xf numFmtId="0" fontId="40" fillId="0" borderId="150" xfId="71" applyFont="1" applyBorder="1" applyAlignment="1" applyProtection="1">
      <alignment horizontal="left" vertical="center" wrapText="1" shrinkToFit="1"/>
      <protection locked="0"/>
    </xf>
    <xf numFmtId="184" fontId="40" fillId="0" borderId="150" xfId="71" applyNumberFormat="1" applyFont="1" applyBorder="1" applyAlignment="1" applyProtection="1">
      <alignment horizontal="right" vertical="center" shrinkToFit="1"/>
      <protection locked="0"/>
    </xf>
    <xf numFmtId="184" fontId="40" fillId="0" borderId="151" xfId="71" applyNumberFormat="1" applyFont="1" applyBorder="1" applyAlignment="1" applyProtection="1">
      <alignment horizontal="right" vertical="center" shrinkToFit="1"/>
      <protection locked="0"/>
    </xf>
    <xf numFmtId="184" fontId="40" fillId="0" borderId="162" xfId="71" applyNumberFormat="1" applyFont="1" applyBorder="1" applyAlignment="1" applyProtection="1">
      <alignment horizontal="right" vertical="center" shrinkToFit="1"/>
      <protection locked="0"/>
    </xf>
    <xf numFmtId="184" fontId="40" fillId="27" borderId="38" xfId="71" applyNumberFormat="1" applyFont="1" applyFill="1" applyBorder="1" applyAlignment="1" applyProtection="1">
      <alignment horizontal="right" vertical="center" shrinkToFit="1"/>
      <protection locked="0"/>
    </xf>
    <xf numFmtId="184" fontId="40" fillId="27" borderId="75" xfId="71" applyNumberFormat="1" applyFont="1" applyFill="1" applyBorder="1" applyAlignment="1" applyProtection="1">
      <alignment horizontal="right" vertical="center" shrinkToFit="1"/>
      <protection locked="0"/>
    </xf>
    <xf numFmtId="184" fontId="40" fillId="27" borderId="165" xfId="71" applyNumberFormat="1" applyFont="1" applyFill="1" applyBorder="1" applyAlignment="1" applyProtection="1">
      <alignment horizontal="right" vertical="center" shrinkToFit="1"/>
      <protection locked="0"/>
    </xf>
    <xf numFmtId="184" fontId="40" fillId="27" borderId="166" xfId="71" applyNumberFormat="1" applyFont="1" applyFill="1" applyBorder="1" applyAlignment="1" applyProtection="1">
      <alignment horizontal="right" vertical="center" shrinkToFit="1"/>
      <protection locked="0"/>
    </xf>
    <xf numFmtId="184" fontId="40" fillId="27" borderId="167" xfId="71" applyNumberFormat="1" applyFont="1" applyFill="1" applyBorder="1" applyAlignment="1" applyProtection="1">
      <alignment horizontal="right" vertical="center" shrinkToFit="1"/>
      <protection locked="0"/>
    </xf>
    <xf numFmtId="0" fontId="40" fillId="27" borderId="38" xfId="71" applyNumberFormat="1" applyFont="1" applyFill="1" applyBorder="1" applyAlignment="1" applyProtection="1">
      <alignment horizontal="left" vertical="center" shrinkToFit="1"/>
      <protection locked="0"/>
    </xf>
    <xf numFmtId="0" fontId="40" fillId="27" borderId="74" xfId="71" applyNumberFormat="1" applyFont="1" applyFill="1" applyBorder="1" applyAlignment="1" applyProtection="1">
      <alignment horizontal="left" vertical="center" shrinkToFit="1"/>
      <protection locked="0"/>
    </xf>
    <xf numFmtId="0" fontId="40" fillId="27" borderId="82" xfId="71" applyNumberFormat="1" applyFont="1" applyFill="1" applyBorder="1" applyAlignment="1" applyProtection="1">
      <alignment horizontal="left" vertical="center" shrinkToFit="1"/>
      <protection locked="0"/>
    </xf>
    <xf numFmtId="0" fontId="40" fillId="26" borderId="0" xfId="79" applyFont="1" applyFill="1" applyAlignment="1" applyProtection="1">
      <alignment horizontal="left" vertical="center"/>
    </xf>
    <xf numFmtId="0" fontId="40" fillId="26" borderId="159" xfId="71" applyFont="1" applyFill="1" applyBorder="1" applyAlignment="1" applyProtection="1">
      <alignment horizontal="left" vertical="center" shrinkToFit="1"/>
      <protection locked="0"/>
    </xf>
    <xf numFmtId="0" fontId="40" fillId="26" borderId="160" xfId="71" applyFont="1" applyFill="1" applyBorder="1" applyAlignment="1" applyProtection="1">
      <alignment horizontal="left" vertical="center" shrinkToFit="1"/>
      <protection locked="0"/>
    </xf>
    <xf numFmtId="0" fontId="40" fillId="26" borderId="161" xfId="71" applyFont="1" applyFill="1" applyBorder="1" applyAlignment="1" applyProtection="1">
      <alignment horizontal="left" vertical="center" shrinkToFit="1"/>
      <protection locked="0"/>
    </xf>
    <xf numFmtId="0" fontId="40" fillId="26" borderId="148" xfId="71" applyNumberFormat="1" applyFont="1" applyFill="1" applyBorder="1" applyAlignment="1" applyProtection="1">
      <alignment horizontal="left" vertical="center" shrinkToFit="1"/>
      <protection locked="0"/>
    </xf>
    <xf numFmtId="0" fontId="40" fillId="26" borderId="157" xfId="71" applyNumberFormat="1" applyFont="1" applyFill="1" applyBorder="1" applyAlignment="1" applyProtection="1">
      <alignment horizontal="left" vertical="center" shrinkToFit="1"/>
      <protection locked="0"/>
    </xf>
    <xf numFmtId="184" fontId="40" fillId="26" borderId="148" xfId="71" applyNumberFormat="1" applyFont="1" applyFill="1" applyBorder="1" applyAlignment="1" applyProtection="1">
      <alignment horizontal="right" vertical="center" shrinkToFit="1"/>
      <protection locked="0"/>
    </xf>
    <xf numFmtId="184" fontId="40" fillId="26" borderId="133" xfId="80" applyNumberFormat="1" applyFont="1" applyFill="1" applyBorder="1" applyAlignment="1" applyProtection="1">
      <alignment horizontal="right" vertical="center" shrinkToFit="1"/>
    </xf>
    <xf numFmtId="184" fontId="40" fillId="26" borderId="101" xfId="80" applyNumberFormat="1" applyFont="1" applyFill="1" applyBorder="1" applyAlignment="1" applyProtection="1">
      <alignment horizontal="right" vertical="center" shrinkToFit="1"/>
    </xf>
    <xf numFmtId="191" fontId="40" fillId="26" borderId="105" xfId="80" applyNumberFormat="1" applyFont="1" applyFill="1" applyBorder="1" applyAlignment="1" applyProtection="1">
      <alignment horizontal="right" vertical="center" shrinkToFit="1"/>
    </xf>
    <xf numFmtId="191" fontId="40" fillId="26" borderId="92" xfId="80" applyNumberFormat="1" applyFont="1" applyFill="1" applyBorder="1" applyAlignment="1" applyProtection="1">
      <alignment horizontal="right" vertical="center" shrinkToFit="1"/>
    </xf>
    <xf numFmtId="0" fontId="40" fillId="26" borderId="62" xfId="71" applyFont="1" applyFill="1" applyBorder="1" applyProtection="1">
      <alignment vertical="center"/>
    </xf>
    <xf numFmtId="0" fontId="40" fillId="26" borderId="0" xfId="71" applyFont="1" applyFill="1" applyBorder="1" applyProtection="1">
      <alignment vertical="center"/>
    </xf>
    <xf numFmtId="0" fontId="40" fillId="26" borderId="70" xfId="71" applyFont="1" applyFill="1" applyBorder="1" applyProtection="1">
      <alignment vertical="center"/>
    </xf>
    <xf numFmtId="0" fontId="40" fillId="26" borderId="27" xfId="71" applyFont="1" applyFill="1" applyBorder="1" applyAlignment="1" applyProtection="1">
      <alignment horizontal="center" vertical="center"/>
    </xf>
    <xf numFmtId="0" fontId="40" fillId="26" borderId="61" xfId="71" applyFont="1" applyFill="1" applyBorder="1" applyAlignment="1" applyProtection="1">
      <alignment horizontal="center" vertical="center"/>
    </xf>
    <xf numFmtId="0" fontId="40" fillId="26" borderId="96" xfId="71" applyFont="1" applyFill="1" applyBorder="1" applyAlignment="1" applyProtection="1">
      <alignment horizontal="center" vertical="center"/>
    </xf>
    <xf numFmtId="0" fontId="40" fillId="26" borderId="31" xfId="71" applyFont="1" applyFill="1" applyBorder="1" applyAlignment="1" applyProtection="1">
      <alignment horizontal="center" vertical="center"/>
    </xf>
    <xf numFmtId="0" fontId="40" fillId="26" borderId="69" xfId="71" applyFont="1" applyFill="1" applyBorder="1" applyAlignment="1" applyProtection="1">
      <alignment horizontal="center" vertical="center"/>
    </xf>
    <xf numFmtId="0" fontId="40" fillId="26" borderId="40" xfId="71" applyFont="1" applyFill="1" applyBorder="1" applyAlignment="1" applyProtection="1">
      <alignment horizontal="center" vertical="center"/>
    </xf>
    <xf numFmtId="184" fontId="40" fillId="26" borderId="99" xfId="80" applyNumberFormat="1" applyFont="1" applyFill="1" applyBorder="1" applyAlignment="1" applyProtection="1">
      <alignment horizontal="right" vertical="center" shrinkToFit="1"/>
    </xf>
    <xf numFmtId="184" fontId="40" fillId="26" borderId="0" xfId="80" applyNumberFormat="1" applyFont="1" applyFill="1" applyBorder="1" applyAlignment="1" applyProtection="1">
      <alignment horizontal="right" vertical="center" shrinkToFit="1"/>
    </xf>
    <xf numFmtId="184" fontId="40" fillId="26" borderId="100" xfId="80" applyNumberFormat="1" applyFont="1" applyFill="1" applyBorder="1" applyAlignment="1" applyProtection="1">
      <alignment horizontal="right" vertical="center" shrinkToFit="1"/>
    </xf>
    <xf numFmtId="191" fontId="40" fillId="26" borderId="99" xfId="80" applyNumberFormat="1" applyFont="1" applyFill="1" applyBorder="1" applyAlignment="1" applyProtection="1">
      <alignment horizontal="right" vertical="center" shrinkToFit="1"/>
    </xf>
    <xf numFmtId="191" fontId="40" fillId="26" borderId="0" xfId="80" applyNumberFormat="1" applyFont="1" applyFill="1" applyBorder="1" applyAlignment="1" applyProtection="1">
      <alignment horizontal="right" vertical="center" shrinkToFit="1"/>
    </xf>
    <xf numFmtId="191" fontId="40" fillId="26" borderId="53" xfId="80" applyNumberFormat="1" applyFont="1" applyFill="1" applyBorder="1" applyAlignment="1" applyProtection="1">
      <alignment horizontal="right" vertical="center" shrinkToFit="1"/>
    </xf>
    <xf numFmtId="184" fontId="40" fillId="26" borderId="62" xfId="80" applyNumberFormat="1" applyFont="1" applyFill="1" applyBorder="1" applyAlignment="1" applyProtection="1">
      <alignment horizontal="right" vertical="center" shrinkToFit="1"/>
    </xf>
    <xf numFmtId="0" fontId="40" fillId="26" borderId="36" xfId="71" applyFont="1" applyFill="1" applyBorder="1" applyAlignment="1" applyProtection="1">
      <alignment horizontal="center" vertical="center"/>
    </xf>
    <xf numFmtId="0" fontId="40" fillId="26" borderId="81" xfId="71" applyFont="1" applyFill="1" applyBorder="1" applyAlignment="1" applyProtection="1">
      <alignment horizontal="center" vertical="center"/>
    </xf>
    <xf numFmtId="191" fontId="40" fillId="26" borderId="101" xfId="80" applyNumberFormat="1" applyFont="1" applyFill="1" applyBorder="1" applyAlignment="1" applyProtection="1">
      <alignment horizontal="right" vertical="center" shrinkToFit="1"/>
    </xf>
    <xf numFmtId="191" fontId="40" fillId="26" borderId="137" xfId="80" applyNumberFormat="1" applyFont="1" applyFill="1" applyBorder="1" applyAlignment="1" applyProtection="1">
      <alignment horizontal="right" vertical="center" shrinkToFit="1"/>
    </xf>
    <xf numFmtId="184" fontId="40" fillId="26" borderId="147" xfId="71" applyNumberFormat="1" applyFont="1" applyFill="1" applyBorder="1" applyAlignment="1" applyProtection="1">
      <alignment horizontal="right" vertical="center" shrinkToFit="1"/>
      <protection locked="0"/>
    </xf>
    <xf numFmtId="0" fontId="40" fillId="26" borderId="37" xfId="71" applyFont="1" applyFill="1" applyBorder="1" applyProtection="1">
      <alignment vertical="center"/>
    </xf>
    <xf numFmtId="0" fontId="40" fillId="26" borderId="52" xfId="71" applyFont="1" applyFill="1" applyBorder="1" applyProtection="1">
      <alignment vertical="center"/>
    </xf>
    <xf numFmtId="0" fontId="40" fillId="26" borderId="39" xfId="71" applyFont="1" applyFill="1" applyBorder="1" applyProtection="1">
      <alignment vertical="center"/>
    </xf>
    <xf numFmtId="184" fontId="40" fillId="26" borderId="134" xfId="80" applyNumberFormat="1" applyFont="1" applyFill="1" applyBorder="1" applyAlignment="1" applyProtection="1">
      <alignment horizontal="right" vertical="center" shrinkToFit="1"/>
    </xf>
    <xf numFmtId="184" fontId="40" fillId="26" borderId="108" xfId="80" applyNumberFormat="1" applyFont="1" applyFill="1" applyBorder="1" applyAlignment="1" applyProtection="1">
      <alignment horizontal="right" vertical="center" shrinkToFit="1"/>
    </xf>
    <xf numFmtId="191" fontId="40" fillId="26" borderId="108" xfId="80" applyNumberFormat="1" applyFont="1" applyFill="1" applyBorder="1" applyAlignment="1" applyProtection="1">
      <alignment horizontal="right" vertical="center" shrinkToFit="1"/>
    </xf>
    <xf numFmtId="191" fontId="40" fillId="26" borderId="131" xfId="80" applyNumberFormat="1" applyFont="1" applyFill="1" applyBorder="1" applyAlignment="1" applyProtection="1">
      <alignment horizontal="right" vertical="center" shrinkToFit="1"/>
    </xf>
    <xf numFmtId="0" fontId="40" fillId="26" borderId="33" xfId="71" applyFont="1" applyFill="1" applyBorder="1" applyAlignment="1" applyProtection="1">
      <alignment horizontal="center" vertical="center"/>
    </xf>
    <xf numFmtId="0" fontId="40" fillId="26" borderId="55" xfId="71" applyFont="1" applyFill="1" applyBorder="1" applyAlignment="1" applyProtection="1">
      <alignment horizontal="left" vertical="center" wrapText="1"/>
    </xf>
    <xf numFmtId="0" fontId="40" fillId="26" borderId="62" xfId="71" applyFont="1" applyFill="1" applyBorder="1" applyAlignment="1" applyProtection="1">
      <alignment vertical="center"/>
    </xf>
    <xf numFmtId="0" fontId="40" fillId="26" borderId="0" xfId="71" applyFont="1" applyFill="1" applyBorder="1" applyAlignment="1" applyProtection="1">
      <alignment vertical="center"/>
    </xf>
    <xf numFmtId="0" fontId="40" fillId="26" borderId="70" xfId="71" applyFont="1" applyFill="1" applyBorder="1" applyAlignment="1" applyProtection="1">
      <alignment vertical="center"/>
    </xf>
    <xf numFmtId="191" fontId="40" fillId="26" borderId="120" xfId="80" applyNumberFormat="1" applyFont="1" applyFill="1" applyBorder="1" applyAlignment="1" applyProtection="1">
      <alignment horizontal="right" vertical="center" shrinkToFit="1"/>
    </xf>
    <xf numFmtId="191" fontId="40" fillId="26" borderId="121" xfId="80" applyNumberFormat="1" applyFont="1" applyFill="1" applyBorder="1" applyAlignment="1" applyProtection="1">
      <alignment horizontal="right" vertical="center" shrinkToFit="1"/>
    </xf>
    <xf numFmtId="191" fontId="40" fillId="26" borderId="138"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textRotation="255" wrapText="1"/>
    </xf>
    <xf numFmtId="0" fontId="40" fillId="26" borderId="39" xfId="71" applyFont="1" applyFill="1" applyBorder="1" applyAlignment="1" applyProtection="1">
      <alignment horizontal="center" vertical="center" textRotation="255" wrapText="1"/>
    </xf>
    <xf numFmtId="0" fontId="40" fillId="26" borderId="62" xfId="71" applyFont="1" applyFill="1" applyBorder="1" applyAlignment="1" applyProtection="1">
      <alignment horizontal="center" vertical="center" textRotation="255" wrapText="1"/>
    </xf>
    <xf numFmtId="0" fontId="40" fillId="26" borderId="70" xfId="71" applyFont="1" applyFill="1" applyBorder="1" applyAlignment="1" applyProtection="1">
      <alignment horizontal="center" vertical="center" textRotation="255" wrapText="1"/>
    </xf>
    <xf numFmtId="0" fontId="40" fillId="26" borderId="35" xfId="71" applyFont="1" applyFill="1" applyBorder="1" applyAlignment="1" applyProtection="1">
      <alignment horizontal="center" vertical="center" textRotation="255" wrapText="1"/>
    </xf>
    <xf numFmtId="0" fontId="40" fillId="26" borderId="41" xfId="71" applyFont="1" applyFill="1" applyBorder="1" applyAlignment="1" applyProtection="1">
      <alignment horizontal="center" vertical="center" textRotation="255" wrapText="1"/>
    </xf>
    <xf numFmtId="0" fontId="40" fillId="26" borderId="0" xfId="71" applyFont="1" applyFill="1" applyProtection="1">
      <alignment vertical="center"/>
    </xf>
    <xf numFmtId="191" fontId="40" fillId="26" borderId="141" xfId="80" applyNumberFormat="1" applyFont="1" applyFill="1" applyBorder="1" applyAlignment="1" applyProtection="1">
      <alignment horizontal="right" vertical="center" shrinkToFit="1"/>
    </xf>
    <xf numFmtId="191" fontId="40" fillId="26" borderId="20" xfId="80" applyNumberFormat="1" applyFont="1" applyFill="1" applyBorder="1" applyAlignment="1" applyProtection="1">
      <alignment horizontal="right" vertical="center" shrinkToFit="1"/>
    </xf>
    <xf numFmtId="0" fontId="40" fillId="26" borderId="37" xfId="71" applyFont="1" applyFill="1" applyBorder="1" applyAlignment="1" applyProtection="1">
      <alignment vertical="center"/>
    </xf>
    <xf numFmtId="0" fontId="40" fillId="26" borderId="52" xfId="71" applyFont="1" applyFill="1" applyBorder="1" applyAlignment="1" applyProtection="1">
      <alignment vertical="center"/>
    </xf>
    <xf numFmtId="0" fontId="40" fillId="26" borderId="39" xfId="71" applyFont="1" applyFill="1" applyBorder="1" applyAlignment="1" applyProtection="1">
      <alignment vertical="center"/>
    </xf>
    <xf numFmtId="184" fontId="40" fillId="26" borderId="107" xfId="80" applyNumberFormat="1" applyFont="1" applyFill="1" applyBorder="1" applyAlignment="1" applyProtection="1">
      <alignment horizontal="right" vertical="center" shrinkToFit="1"/>
    </xf>
    <xf numFmtId="184" fontId="40" fillId="26" borderId="52" xfId="80" applyNumberFormat="1" applyFont="1" applyFill="1" applyBorder="1" applyAlignment="1" applyProtection="1">
      <alignment horizontal="right" vertical="center" shrinkToFit="1"/>
    </xf>
    <xf numFmtId="184" fontId="40" fillId="26" borderId="106" xfId="80" applyNumberFormat="1" applyFont="1" applyFill="1" applyBorder="1" applyAlignment="1" applyProtection="1">
      <alignment horizontal="right" vertical="center" shrinkToFit="1"/>
    </xf>
    <xf numFmtId="191" fontId="40" fillId="26" borderId="107" xfId="80" applyNumberFormat="1" applyFont="1" applyFill="1" applyBorder="1" applyAlignment="1" applyProtection="1">
      <alignment horizontal="right" vertical="center" shrinkToFit="1"/>
    </xf>
    <xf numFmtId="191" fontId="40" fillId="26" borderId="52" xfId="80" applyNumberFormat="1" applyFont="1" applyFill="1" applyBorder="1" applyAlignment="1" applyProtection="1">
      <alignment horizontal="right" vertical="center" shrinkToFit="1"/>
    </xf>
    <xf numFmtId="191" fontId="40" fillId="26" borderId="8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top"/>
    </xf>
    <xf numFmtId="0" fontId="40" fillId="26" borderId="52" xfId="71" applyFont="1" applyFill="1" applyBorder="1" applyAlignment="1" applyProtection="1">
      <alignment horizontal="center" vertical="top"/>
    </xf>
    <xf numFmtId="0" fontId="40" fillId="26" borderId="39" xfId="71" applyFont="1" applyFill="1" applyBorder="1" applyAlignment="1" applyProtection="1">
      <alignment horizontal="center" vertical="top"/>
    </xf>
    <xf numFmtId="0" fontId="40" fillId="26" borderId="16" xfId="71" applyFont="1" applyFill="1" applyBorder="1" applyAlignment="1" applyProtection="1">
      <alignment horizontal="center" vertical="top"/>
    </xf>
    <xf numFmtId="0" fontId="40" fillId="26" borderId="0" xfId="71" applyFont="1" applyFill="1" applyBorder="1" applyAlignment="1" applyProtection="1">
      <alignment horizontal="center" vertical="top"/>
    </xf>
    <xf numFmtId="0" fontId="40" fillId="26" borderId="70" xfId="71" applyFont="1" applyFill="1" applyBorder="1" applyAlignment="1" applyProtection="1">
      <alignment horizontal="center" vertical="top"/>
    </xf>
    <xf numFmtId="0" fontId="40" fillId="26" borderId="27" xfId="71" applyFont="1" applyFill="1" applyBorder="1" applyAlignment="1" applyProtection="1">
      <alignment horizontal="center" vertical="top"/>
    </xf>
    <xf numFmtId="0" fontId="40" fillId="26" borderId="61" xfId="71" applyFont="1" applyFill="1" applyBorder="1" applyAlignment="1" applyProtection="1">
      <alignment horizontal="center" vertical="top"/>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61" xfId="71" applyFont="1" applyFill="1" applyBorder="1" applyProtection="1">
      <alignment vertical="center"/>
    </xf>
    <xf numFmtId="0" fontId="40" fillId="26" borderId="41" xfId="71" applyFont="1" applyFill="1" applyBorder="1" applyProtection="1">
      <alignment vertical="center"/>
    </xf>
    <xf numFmtId="0" fontId="40" fillId="26" borderId="18" xfId="71" applyFont="1" applyFill="1" applyBorder="1" applyProtection="1">
      <alignment vertical="center"/>
    </xf>
    <xf numFmtId="184" fontId="40" fillId="26" borderId="37"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shrinkToFit="1"/>
    </xf>
    <xf numFmtId="0" fontId="40" fillId="26" borderId="39"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center" vertical="center" textRotation="255" shrinkToFit="1"/>
    </xf>
    <xf numFmtId="0" fontId="40" fillId="26" borderId="70" xfId="71" applyFont="1" applyFill="1" applyBorder="1" applyAlignment="1" applyProtection="1">
      <alignment horizontal="center" vertical="center" textRotation="255" shrinkToFit="1"/>
    </xf>
    <xf numFmtId="0" fontId="40" fillId="26" borderId="27" xfId="71" applyFont="1" applyFill="1" applyBorder="1" applyAlignment="1" applyProtection="1">
      <alignment horizontal="center" vertical="center" textRotation="255" shrinkToFit="1"/>
    </xf>
    <xf numFmtId="0" fontId="40" fillId="26" borderId="41" xfId="71" applyFont="1" applyFill="1" applyBorder="1" applyAlignment="1" applyProtection="1">
      <alignment horizontal="center" vertical="center" textRotation="255" shrinkToFit="1"/>
    </xf>
    <xf numFmtId="0" fontId="40" fillId="26" borderId="16" xfId="71" applyFont="1" applyFill="1" applyBorder="1" applyAlignment="1" applyProtection="1">
      <alignment horizontal="left" vertical="center"/>
    </xf>
    <xf numFmtId="0" fontId="40" fillId="26" borderId="0" xfId="71" applyFont="1" applyFill="1" applyBorder="1" applyAlignment="1" applyProtection="1">
      <alignment horizontal="left" vertical="center"/>
    </xf>
    <xf numFmtId="0" fontId="40" fillId="26" borderId="70" xfId="71" applyFont="1" applyFill="1" applyBorder="1" applyAlignment="1" applyProtection="1">
      <alignment horizontal="left" vertical="center"/>
    </xf>
    <xf numFmtId="184" fontId="40" fillId="26" borderId="120" xfId="80" applyNumberFormat="1" applyFont="1" applyFill="1" applyBorder="1" applyAlignment="1" applyProtection="1">
      <alignment horizontal="right" vertical="center" shrinkToFit="1"/>
    </xf>
    <xf numFmtId="184" fontId="40" fillId="26" borderId="121" xfId="80" applyNumberFormat="1" applyFont="1" applyFill="1" applyBorder="1" applyAlignment="1" applyProtection="1">
      <alignment horizontal="right" vertical="center" shrinkToFit="1"/>
    </xf>
    <xf numFmtId="184" fontId="40" fillId="26" borderId="122" xfId="80" applyNumberFormat="1" applyFont="1" applyFill="1" applyBorder="1" applyAlignment="1" applyProtection="1">
      <alignment horizontal="right" vertical="center" shrinkToFit="1"/>
    </xf>
    <xf numFmtId="184" fontId="40" fillId="26" borderId="143" xfId="80" applyNumberFormat="1" applyFont="1" applyFill="1" applyBorder="1" applyAlignment="1" applyProtection="1">
      <alignment horizontal="right" vertical="center" shrinkToFit="1"/>
    </xf>
    <xf numFmtId="184" fontId="40" fillId="26" borderId="104" xfId="80" applyNumberFormat="1" applyFont="1" applyFill="1" applyBorder="1" applyAlignment="1" applyProtection="1">
      <alignment horizontal="right" vertical="center" shrinkToFit="1"/>
    </xf>
    <xf numFmtId="0" fontId="40" fillId="26" borderId="35" xfId="71" applyFont="1" applyFill="1" applyBorder="1" applyProtection="1">
      <alignment vertical="center"/>
    </xf>
    <xf numFmtId="0" fontId="40" fillId="26" borderId="69" xfId="71" applyFont="1" applyFill="1" applyBorder="1" applyAlignment="1" applyProtection="1">
      <alignment horizontal="center" vertical="center" wrapText="1"/>
    </xf>
    <xf numFmtId="184" fontId="40" fillId="26" borderId="36" xfId="80" applyNumberFormat="1" applyFont="1" applyFill="1" applyBorder="1" applyAlignment="1" applyProtection="1">
      <alignment horizontal="right" vertical="center" shrinkToFit="1"/>
    </xf>
    <xf numFmtId="184" fontId="40" fillId="26" borderId="69" xfId="80" applyNumberFormat="1" applyFont="1" applyFill="1" applyBorder="1" applyAlignment="1" applyProtection="1">
      <alignment horizontal="right" vertical="center" shrinkToFit="1"/>
    </xf>
    <xf numFmtId="184" fontId="40" fillId="26" borderId="113" xfId="80" applyNumberFormat="1" applyFont="1" applyFill="1" applyBorder="1" applyAlignment="1" applyProtection="1">
      <alignment horizontal="right" vertical="center" shrinkToFit="1"/>
    </xf>
    <xf numFmtId="0" fontId="40" fillId="26" borderId="36" xfId="80" applyFont="1" applyFill="1" applyBorder="1" applyAlignment="1" applyProtection="1">
      <alignment horizontal="center" vertical="center"/>
    </xf>
    <xf numFmtId="0" fontId="40" fillId="26" borderId="69" xfId="80" applyFont="1" applyFill="1" applyBorder="1" applyAlignment="1" applyProtection="1">
      <alignment horizontal="center" vertical="center"/>
    </xf>
    <xf numFmtId="0" fontId="40" fillId="26" borderId="81" xfId="80" applyFont="1" applyFill="1" applyBorder="1" applyAlignment="1" applyProtection="1">
      <alignment horizontal="center" vertical="center"/>
    </xf>
    <xf numFmtId="184" fontId="40" fillId="26" borderId="112" xfId="80" applyNumberFormat="1" applyFont="1" applyFill="1" applyBorder="1" applyAlignment="1" applyProtection="1">
      <alignment horizontal="right" vertical="center" shrinkToFit="1"/>
    </xf>
    <xf numFmtId="184" fontId="40" fillId="26" borderId="102" xfId="80" applyNumberFormat="1" applyFont="1" applyFill="1" applyBorder="1" applyAlignment="1" applyProtection="1">
      <alignment horizontal="right" vertical="center" shrinkToFit="1"/>
    </xf>
    <xf numFmtId="184" fontId="40" fillId="26" borderId="61" xfId="80" applyNumberFormat="1" applyFont="1" applyFill="1" applyBorder="1" applyAlignment="1" applyProtection="1">
      <alignment horizontal="right" vertical="center" shrinkToFit="1"/>
    </xf>
    <xf numFmtId="184" fontId="40" fillId="26" borderId="103" xfId="80" applyNumberFormat="1" applyFont="1" applyFill="1" applyBorder="1" applyAlignment="1" applyProtection="1">
      <alignment horizontal="right" vertical="center" shrinkToFit="1"/>
    </xf>
    <xf numFmtId="191" fontId="40" fillId="26" borderId="102" xfId="80" applyNumberFormat="1" applyFont="1" applyFill="1" applyBorder="1" applyAlignment="1" applyProtection="1">
      <alignment horizontal="right" vertical="center" shrinkToFit="1"/>
    </xf>
    <xf numFmtId="191" fontId="40" fillId="26" borderId="61" xfId="80" applyNumberFormat="1" applyFont="1" applyFill="1" applyBorder="1" applyAlignment="1" applyProtection="1">
      <alignment horizontal="right" vertical="center" shrinkToFit="1"/>
    </xf>
    <xf numFmtId="191" fontId="40" fillId="26" borderId="96" xfId="80" applyNumberFormat="1" applyFont="1" applyFill="1" applyBorder="1" applyAlignment="1" applyProtection="1">
      <alignment horizontal="right" vertical="center" shrinkToFit="1"/>
    </xf>
    <xf numFmtId="0" fontId="42" fillId="26" borderId="40" xfId="71" applyFont="1" applyFill="1" applyBorder="1" applyAlignment="1" applyProtection="1">
      <alignment horizontal="center" vertical="center"/>
    </xf>
    <xf numFmtId="184" fontId="40" fillId="26" borderId="35" xfId="80" applyNumberFormat="1" applyFont="1" applyFill="1" applyBorder="1" applyAlignment="1" applyProtection="1">
      <alignment horizontal="right" vertical="center" shrinkToFit="1"/>
    </xf>
    <xf numFmtId="0" fontId="40" fillId="26" borderId="62" xfId="71" applyFont="1" applyFill="1" applyBorder="1" applyAlignment="1" applyProtection="1">
      <alignment vertical="center" shrinkToFit="1"/>
    </xf>
    <xf numFmtId="0" fontId="40" fillId="26" borderId="0" xfId="71" applyFont="1" applyFill="1" applyBorder="1" applyAlignment="1" applyProtection="1">
      <alignment vertical="center" shrinkToFit="1"/>
    </xf>
    <xf numFmtId="0" fontId="40" fillId="26" borderId="70" xfId="71" applyFont="1" applyFill="1" applyBorder="1" applyAlignment="1" applyProtection="1">
      <alignment vertical="center" shrinkToFit="1"/>
    </xf>
    <xf numFmtId="0" fontId="40" fillId="26" borderId="62" xfId="80" applyFont="1" applyFill="1" applyBorder="1" applyAlignment="1" applyProtection="1">
      <alignment horizontal="left" vertical="center" shrinkToFit="1"/>
    </xf>
    <xf numFmtId="0" fontId="40" fillId="26" borderId="0" xfId="80" applyFont="1" applyFill="1" applyBorder="1" applyAlignment="1" applyProtection="1">
      <alignment horizontal="left" vertical="center" shrinkToFit="1"/>
    </xf>
    <xf numFmtId="0" fontId="40" fillId="26" borderId="70" xfId="80" applyFont="1" applyFill="1" applyBorder="1" applyAlignment="1" applyProtection="1">
      <alignment horizontal="left" vertical="center" shrinkToFit="1"/>
    </xf>
    <xf numFmtId="0" fontId="40" fillId="26" borderId="18" xfId="71" applyFont="1" applyFill="1" applyBorder="1" applyAlignment="1" applyProtection="1">
      <alignment horizontal="center" vertical="top" wrapText="1"/>
    </xf>
    <xf numFmtId="0" fontId="40" fillId="26" borderId="52" xfId="71" applyFont="1" applyFill="1" applyBorder="1" applyAlignment="1" applyProtection="1">
      <alignment horizontal="center" vertical="top" wrapText="1"/>
    </xf>
    <xf numFmtId="0" fontId="40" fillId="26" borderId="39" xfId="71" applyFont="1" applyFill="1" applyBorder="1" applyAlignment="1" applyProtection="1">
      <alignment horizontal="center" vertical="top" wrapText="1"/>
    </xf>
    <xf numFmtId="0" fontId="40" fillId="26" borderId="16" xfId="71" applyFont="1" applyFill="1" applyBorder="1" applyAlignment="1" applyProtection="1">
      <alignment horizontal="center" vertical="top" wrapText="1"/>
    </xf>
    <xf numFmtId="0" fontId="40" fillId="26" borderId="0" xfId="71" applyFont="1" applyFill="1" applyBorder="1" applyAlignment="1" applyProtection="1">
      <alignment horizontal="center" vertical="top" wrapText="1"/>
    </xf>
    <xf numFmtId="0" fontId="40" fillId="26" borderId="70" xfId="71" applyFont="1" applyFill="1" applyBorder="1" applyAlignment="1" applyProtection="1">
      <alignment horizontal="center" vertical="top" wrapText="1"/>
    </xf>
    <xf numFmtId="0" fontId="40" fillId="26" borderId="27" xfId="71" applyFont="1" applyFill="1" applyBorder="1" applyAlignment="1" applyProtection="1">
      <alignment horizontal="center" vertical="top" wrapText="1"/>
    </xf>
    <xf numFmtId="0" fontId="40" fillId="26" borderId="61" xfId="71" applyFont="1" applyFill="1" applyBorder="1" applyAlignment="1" applyProtection="1">
      <alignment horizontal="center" vertical="top" wrapText="1"/>
    </xf>
    <xf numFmtId="184" fontId="40" fillId="26" borderId="146" xfId="80" applyNumberFormat="1" applyFont="1" applyFill="1" applyBorder="1" applyAlignment="1" applyProtection="1">
      <alignment horizontal="right" vertical="center" shrinkToFit="1"/>
    </xf>
    <xf numFmtId="184" fontId="40" fillId="26" borderId="139" xfId="80" applyNumberFormat="1" applyFont="1" applyFill="1" applyBorder="1" applyAlignment="1" applyProtection="1">
      <alignment horizontal="right" vertical="center" shrinkToFit="1"/>
    </xf>
    <xf numFmtId="0" fontId="40" fillId="26" borderId="22" xfId="71" applyFont="1" applyFill="1" applyBorder="1" applyAlignment="1" applyProtection="1">
      <alignment horizontal="left" vertical="center" wrapText="1"/>
    </xf>
    <xf numFmtId="0" fontId="40" fillId="26" borderId="74" xfId="71" applyFont="1" applyFill="1" applyBorder="1" applyAlignment="1" applyProtection="1">
      <alignment horizontal="left" vertical="center"/>
    </xf>
    <xf numFmtId="0" fontId="40" fillId="26" borderId="75" xfId="71" applyFont="1" applyFill="1" applyBorder="1" applyAlignment="1" applyProtection="1">
      <alignment horizontal="left" vertical="center"/>
    </xf>
    <xf numFmtId="191" fontId="40" fillId="26" borderId="144" xfId="80" applyNumberFormat="1" applyFont="1" applyFill="1" applyBorder="1" applyAlignment="1" applyProtection="1">
      <alignment horizontal="right" vertical="center" shrinkToFit="1"/>
    </xf>
    <xf numFmtId="191" fontId="40" fillId="26" borderId="145" xfId="80" applyNumberFormat="1" applyFont="1" applyFill="1" applyBorder="1" applyAlignment="1" applyProtection="1">
      <alignment horizontal="right" vertical="center" shrinkToFit="1"/>
    </xf>
    <xf numFmtId="191" fontId="40" fillId="26" borderId="142" xfId="80" applyNumberFormat="1" applyFont="1" applyFill="1" applyBorder="1" applyAlignment="1" applyProtection="1">
      <alignment horizontal="right" vertical="center" shrinkToFit="1"/>
    </xf>
    <xf numFmtId="191" fontId="40" fillId="26" borderId="42" xfId="80" applyNumberFormat="1" applyFont="1" applyFill="1" applyBorder="1" applyAlignment="1" applyProtection="1">
      <alignment horizontal="right" vertical="center" shrinkToFit="1"/>
    </xf>
    <xf numFmtId="0" fontId="40" fillId="26" borderId="37" xfId="71" applyFont="1" applyFill="1" applyBorder="1" applyAlignment="1" applyProtection="1">
      <alignment horizontal="center" vertical="center" wrapText="1"/>
    </xf>
    <xf numFmtId="0" fontId="40" fillId="26" borderId="52" xfId="71" applyFont="1" applyFill="1" applyBorder="1" applyAlignment="1" applyProtection="1">
      <alignment horizontal="center" vertical="center" wrapText="1"/>
    </xf>
    <xf numFmtId="0" fontId="40" fillId="26" borderId="39" xfId="71" applyFont="1" applyFill="1" applyBorder="1" applyAlignment="1" applyProtection="1">
      <alignment horizontal="center" vertical="center" wrapText="1"/>
    </xf>
    <xf numFmtId="0" fontId="40" fillId="26" borderId="62" xfId="71" applyFont="1" applyFill="1" applyBorder="1" applyAlignment="1" applyProtection="1">
      <alignment horizontal="center" vertical="center" wrapText="1"/>
    </xf>
    <xf numFmtId="0" fontId="40" fillId="26" borderId="0" xfId="71" applyFont="1" applyFill="1" applyBorder="1" applyAlignment="1" applyProtection="1">
      <alignment horizontal="center" vertical="center" wrapText="1"/>
    </xf>
    <xf numFmtId="0" fontId="40" fillId="26" borderId="70" xfId="71" applyFont="1" applyFill="1" applyBorder="1" applyAlignment="1" applyProtection="1">
      <alignment horizontal="center" vertical="center" wrapText="1"/>
    </xf>
    <xf numFmtId="0" fontId="40" fillId="26" borderId="61" xfId="71" applyFont="1" applyFill="1" applyBorder="1" applyAlignment="1" applyProtection="1">
      <alignment horizontal="center" vertical="center" wrapText="1"/>
    </xf>
    <xf numFmtId="0" fontId="40" fillId="26" borderId="41" xfId="71" applyFont="1" applyFill="1" applyBorder="1" applyAlignment="1" applyProtection="1">
      <alignment horizontal="center" vertical="center" wrapText="1"/>
    </xf>
    <xf numFmtId="0" fontId="40" fillId="26" borderId="37" xfId="80" applyFont="1" applyFill="1" applyBorder="1" applyAlignment="1" applyProtection="1">
      <alignment horizontal="left" vertical="center" shrinkToFit="1"/>
    </xf>
    <xf numFmtId="0" fontId="40" fillId="26" borderId="52" xfId="80" applyFont="1" applyFill="1" applyBorder="1" applyAlignment="1" applyProtection="1">
      <alignment horizontal="left" vertical="center" shrinkToFit="1"/>
    </xf>
    <xf numFmtId="0" fontId="40" fillId="26" borderId="39" xfId="80" applyFont="1" applyFill="1" applyBorder="1" applyAlignment="1" applyProtection="1">
      <alignment horizontal="left" vertical="center" shrinkToFit="1"/>
    </xf>
    <xf numFmtId="0" fontId="40" fillId="26" borderId="35" xfId="71" applyFont="1" applyFill="1" applyBorder="1" applyAlignment="1" applyProtection="1">
      <alignment vertical="center"/>
    </xf>
    <xf numFmtId="0" fontId="40" fillId="26" borderId="61" xfId="71" applyFont="1" applyFill="1" applyBorder="1" applyAlignment="1" applyProtection="1">
      <alignment vertical="center"/>
    </xf>
    <xf numFmtId="0" fontId="40" fillId="26" borderId="41" xfId="71" applyFont="1" applyFill="1" applyBorder="1" applyAlignment="1" applyProtection="1">
      <alignment vertical="center"/>
    </xf>
    <xf numFmtId="191" fontId="40" fillId="26" borderId="117" xfId="80" applyNumberFormat="1" applyFont="1" applyFill="1" applyBorder="1" applyAlignment="1" applyProtection="1">
      <alignment horizontal="right" vertical="center" shrinkToFit="1"/>
    </xf>
    <xf numFmtId="191" fontId="40" fillId="26" borderId="118" xfId="80" applyNumberFormat="1" applyFont="1" applyFill="1" applyBorder="1" applyAlignment="1" applyProtection="1">
      <alignment horizontal="right" vertical="center" shrinkToFit="1"/>
    </xf>
    <xf numFmtId="191" fontId="40" fillId="26" borderId="140" xfId="80" applyNumberFormat="1" applyFont="1" applyFill="1" applyBorder="1" applyAlignment="1" applyProtection="1">
      <alignment horizontal="right" vertical="center" shrinkToFit="1"/>
    </xf>
    <xf numFmtId="191" fontId="40" fillId="26" borderId="132" xfId="80" applyNumberFormat="1" applyFont="1" applyFill="1" applyBorder="1" applyAlignment="1" applyProtection="1">
      <alignment horizontal="right" vertical="center" shrinkToFit="1"/>
    </xf>
    <xf numFmtId="191" fontId="40" fillId="26" borderId="135" xfId="80" applyNumberFormat="1" applyFont="1" applyFill="1" applyBorder="1" applyAlignment="1" applyProtection="1">
      <alignment horizontal="right" vertical="center" shrinkToFit="1"/>
    </xf>
    <xf numFmtId="179" fontId="40" fillId="26" borderId="37" xfId="80" applyNumberFormat="1" applyFont="1" applyFill="1" applyBorder="1" applyAlignment="1" applyProtection="1">
      <alignment horizontal="right" vertical="center" shrinkToFit="1"/>
    </xf>
    <xf numFmtId="179" fontId="40" fillId="26" borderId="52" xfId="80" applyNumberFormat="1" applyFont="1" applyFill="1" applyBorder="1" applyAlignment="1" applyProtection="1">
      <alignment horizontal="right" vertical="center" shrinkToFit="1"/>
    </xf>
    <xf numFmtId="179" fontId="40" fillId="26" borderId="39" xfId="80" applyNumberFormat="1" applyFont="1" applyFill="1" applyBorder="1" applyAlignment="1" applyProtection="1">
      <alignment horizontal="right" vertical="center" shrinkToFit="1"/>
    </xf>
    <xf numFmtId="179" fontId="40" fillId="26" borderId="89" xfId="80" applyNumberFormat="1" applyFont="1" applyFill="1" applyBorder="1" applyAlignment="1" applyProtection="1">
      <alignment horizontal="right" vertical="center" shrinkToFit="1"/>
    </xf>
    <xf numFmtId="0" fontId="40" fillId="26" borderId="83" xfId="71" applyFont="1" applyFill="1" applyBorder="1" applyProtection="1">
      <alignment vertical="center"/>
    </xf>
    <xf numFmtId="0" fontId="40" fillId="26" borderId="59" xfId="71" applyFont="1" applyFill="1" applyBorder="1" applyProtection="1">
      <alignment vertical="center"/>
    </xf>
    <xf numFmtId="0" fontId="40" fillId="26" borderId="73" xfId="71" applyFont="1" applyFill="1" applyBorder="1" applyProtection="1">
      <alignment vertical="center"/>
    </xf>
    <xf numFmtId="184" fontId="40" fillId="26" borderId="136" xfId="80" applyNumberFormat="1" applyFont="1" applyFill="1" applyBorder="1" applyAlignment="1" applyProtection="1">
      <alignment horizontal="right" vertical="center" shrinkToFit="1"/>
    </xf>
    <xf numFmtId="184" fontId="40" fillId="26" borderId="132"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wrapText="1"/>
    </xf>
    <xf numFmtId="0" fontId="40" fillId="26" borderId="73" xfId="71" applyFont="1" applyFill="1" applyBorder="1" applyAlignment="1" applyProtection="1">
      <alignment horizontal="center" vertical="center" wrapText="1"/>
    </xf>
    <xf numFmtId="0" fontId="40" fillId="26" borderId="84" xfId="71" applyFont="1" applyFill="1" applyBorder="1" applyAlignment="1" applyProtection="1">
      <alignment horizontal="center" vertical="center"/>
    </xf>
    <xf numFmtId="0" fontId="40" fillId="26" borderId="78" xfId="71" applyFont="1" applyFill="1" applyBorder="1" applyAlignment="1" applyProtection="1">
      <alignment horizontal="center" vertical="center"/>
    </xf>
    <xf numFmtId="0" fontId="40" fillId="26" borderId="79" xfId="71" applyFont="1" applyFill="1" applyBorder="1" applyAlignment="1" applyProtection="1">
      <alignment horizontal="center" vertical="center"/>
    </xf>
    <xf numFmtId="191" fontId="40" fillId="26" borderId="125" xfId="80" applyNumberFormat="1" applyFont="1" applyFill="1" applyBorder="1" applyAlignment="1" applyProtection="1">
      <alignment horizontal="right" vertical="center" shrinkToFit="1"/>
    </xf>
    <xf numFmtId="191" fontId="40" fillId="26" borderId="126" xfId="80" applyNumberFormat="1" applyFont="1" applyFill="1" applyBorder="1" applyAlignment="1" applyProtection="1">
      <alignment horizontal="right" vertical="center" shrinkToFit="1"/>
    </xf>
    <xf numFmtId="191" fontId="40" fillId="26" borderId="127" xfId="80" applyNumberFormat="1" applyFont="1" applyFill="1" applyBorder="1" applyAlignment="1" applyProtection="1">
      <alignment horizontal="right" vertical="center" shrinkToFit="1"/>
    </xf>
    <xf numFmtId="0" fontId="42" fillId="26" borderId="27" xfId="71" applyFont="1" applyFill="1" applyBorder="1" applyAlignment="1" applyProtection="1">
      <alignment horizontal="left" vertical="center"/>
    </xf>
    <xf numFmtId="0" fontId="40" fillId="26" borderId="61" xfId="71" applyFont="1" applyFill="1" applyBorder="1" applyAlignment="1" applyProtection="1">
      <alignment horizontal="left" vertical="center"/>
    </xf>
    <xf numFmtId="0" fontId="40" fillId="26" borderId="61" xfId="71" applyFont="1" applyFill="1" applyBorder="1" applyAlignment="1" applyProtection="1">
      <alignment horizontal="right" vertical="center" wrapText="1"/>
    </xf>
    <xf numFmtId="0" fontId="40" fillId="26" borderId="61" xfId="71" applyFont="1" applyFill="1" applyBorder="1" applyAlignment="1" applyProtection="1">
      <alignment horizontal="right" vertical="center"/>
    </xf>
    <xf numFmtId="0" fontId="40" fillId="26" borderId="41" xfId="71" applyFont="1" applyFill="1" applyBorder="1" applyAlignment="1" applyProtection="1">
      <alignment horizontal="right" vertical="center"/>
    </xf>
    <xf numFmtId="0" fontId="40" fillId="26" borderId="18" xfId="71" applyFont="1" applyFill="1" applyBorder="1" applyAlignment="1" applyProtection="1">
      <alignment horizontal="left" vertical="center"/>
    </xf>
    <xf numFmtId="0" fontId="40" fillId="26" borderId="52" xfId="71" applyFont="1" applyFill="1" applyBorder="1" applyAlignment="1" applyProtection="1">
      <alignment horizontal="left" vertical="center"/>
    </xf>
    <xf numFmtId="0" fontId="40" fillId="26" borderId="52" xfId="71" applyFont="1" applyFill="1" applyBorder="1" applyAlignment="1" applyProtection="1">
      <alignment horizontal="right" vertical="center"/>
    </xf>
    <xf numFmtId="0" fontId="40" fillId="26" borderId="39" xfId="71" applyFont="1" applyFill="1" applyBorder="1" applyAlignment="1" applyProtection="1">
      <alignment horizontal="righ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center" vertical="center" textRotation="255" wrapText="1"/>
    </xf>
    <xf numFmtId="0" fontId="40" fillId="26" borderId="16" xfId="71" applyFont="1" applyFill="1" applyBorder="1" applyAlignment="1" applyProtection="1">
      <alignment horizontal="center" vertical="center" textRotation="255" wrapText="1"/>
    </xf>
    <xf numFmtId="0" fontId="40" fillId="26" borderId="27" xfId="71" applyFont="1" applyFill="1" applyBorder="1" applyAlignment="1" applyProtection="1">
      <alignment horizontal="center" vertical="center" textRotation="255" wrapText="1"/>
    </xf>
    <xf numFmtId="0" fontId="40" fillId="26" borderId="16" xfId="71" applyFont="1" applyFill="1" applyBorder="1" applyProtection="1">
      <alignment vertical="center"/>
    </xf>
    <xf numFmtId="191" fontId="40" fillId="26" borderId="128" xfId="80" applyNumberFormat="1" applyFont="1" applyFill="1" applyBorder="1" applyAlignment="1" applyProtection="1">
      <alignment horizontal="right" vertical="center" shrinkToFit="1"/>
    </xf>
    <xf numFmtId="191" fontId="40" fillId="26" borderId="129" xfId="80" applyNumberFormat="1" applyFont="1" applyFill="1" applyBorder="1" applyAlignment="1" applyProtection="1">
      <alignment horizontal="right" vertical="center" shrinkToFit="1"/>
    </xf>
    <xf numFmtId="191" fontId="40" fillId="26" borderId="130" xfId="80" applyNumberFormat="1" applyFont="1" applyFill="1" applyBorder="1" applyAlignment="1" applyProtection="1">
      <alignment horizontal="right" vertical="center" shrinkToFit="1"/>
    </xf>
    <xf numFmtId="179" fontId="40" fillId="26" borderId="62" xfId="80" applyNumberFormat="1" applyFont="1" applyFill="1" applyBorder="1" applyAlignment="1" applyProtection="1">
      <alignment horizontal="right" vertical="center" shrinkToFit="1"/>
    </xf>
    <xf numFmtId="179" fontId="40" fillId="26" borderId="0" xfId="80" applyNumberFormat="1" applyFont="1" applyFill="1" applyBorder="1" applyAlignment="1" applyProtection="1">
      <alignment horizontal="right" vertical="center" shrinkToFit="1"/>
    </xf>
    <xf numFmtId="179" fontId="40" fillId="26" borderId="70" xfId="80" applyNumberFormat="1" applyFont="1" applyFill="1" applyBorder="1" applyAlignment="1" applyProtection="1">
      <alignment horizontal="right" vertical="center" shrinkToFit="1"/>
    </xf>
    <xf numFmtId="179" fontId="40" fillId="26" borderId="0" xfId="80" applyNumberFormat="1" applyFont="1" applyFill="1" applyAlignment="1" applyProtection="1">
      <alignment horizontal="right" vertical="center" shrinkToFit="1"/>
    </xf>
    <xf numFmtId="179" fontId="40" fillId="26" borderId="53" xfId="80" applyNumberFormat="1" applyFont="1" applyFill="1" applyBorder="1" applyAlignment="1" applyProtection="1">
      <alignment horizontal="right" vertical="center" shrinkToFit="1"/>
    </xf>
    <xf numFmtId="210" fontId="40" fillId="26" borderId="62" xfId="80" applyNumberFormat="1" applyFont="1" applyFill="1" applyBorder="1" applyAlignment="1" applyProtection="1">
      <alignment horizontal="right" vertical="center" shrinkToFit="1"/>
    </xf>
    <xf numFmtId="210" fontId="40" fillId="26" borderId="0" xfId="80" applyNumberFormat="1" applyFont="1" applyFill="1" applyBorder="1" applyAlignment="1" applyProtection="1">
      <alignment horizontal="right" vertical="center" shrinkToFit="1"/>
    </xf>
    <xf numFmtId="210" fontId="40" fillId="26" borderId="70" xfId="80" applyNumberFormat="1" applyFont="1" applyFill="1" applyBorder="1" applyAlignment="1" applyProtection="1">
      <alignment horizontal="right" vertical="center" shrinkToFit="1"/>
    </xf>
    <xf numFmtId="210" fontId="40" fillId="26" borderId="0" xfId="80" applyNumberFormat="1" applyFont="1" applyFill="1" applyAlignment="1" applyProtection="1">
      <alignment horizontal="right" vertical="center" shrinkToFit="1"/>
    </xf>
    <xf numFmtId="210" fontId="40" fillId="26" borderId="53" xfId="80" applyNumberFormat="1" applyFont="1" applyFill="1" applyBorder="1" applyAlignment="1" applyProtection="1">
      <alignment horizontal="right" vertical="center" shrinkToFit="1"/>
    </xf>
    <xf numFmtId="0" fontId="40" fillId="26" borderId="77" xfId="71" applyFont="1" applyFill="1" applyBorder="1" applyAlignment="1" applyProtection="1">
      <alignment horizontal="center" vertical="center"/>
    </xf>
    <xf numFmtId="0" fontId="40" fillId="26" borderId="80" xfId="71" applyFont="1" applyFill="1" applyBorder="1" applyAlignment="1" applyProtection="1">
      <alignment horizontal="center" vertical="center"/>
    </xf>
    <xf numFmtId="0" fontId="40" fillId="26" borderId="0" xfId="71" applyFont="1" applyFill="1" applyBorder="1" applyAlignment="1" applyProtection="1">
      <alignment horizontal="right" vertical="center" wrapText="1"/>
    </xf>
    <xf numFmtId="0" fontId="40" fillId="26" borderId="0" xfId="71" applyFont="1" applyFill="1" applyBorder="1" applyAlignment="1" applyProtection="1">
      <alignment horizontal="right" vertical="center"/>
    </xf>
    <xf numFmtId="0" fontId="40" fillId="26" borderId="70" xfId="71" applyFont="1" applyFill="1" applyBorder="1" applyAlignment="1" applyProtection="1">
      <alignment horizontal="right" vertical="center"/>
    </xf>
    <xf numFmtId="191" fontId="40" fillId="26" borderId="119" xfId="80" applyNumberFormat="1" applyFont="1" applyFill="1" applyBorder="1" applyAlignment="1" applyProtection="1">
      <alignment horizontal="right" vertical="center" shrinkToFit="1"/>
    </xf>
    <xf numFmtId="0" fontId="40" fillId="26" borderId="18" xfId="71" applyFont="1" applyFill="1" applyBorder="1" applyAlignment="1" applyProtection="1">
      <alignment horizontal="left" vertical="center" wrapText="1"/>
    </xf>
    <xf numFmtId="0" fontId="40" fillId="26" borderId="52" xfId="71" applyFont="1" applyFill="1" applyBorder="1" applyAlignment="1" applyProtection="1">
      <alignment horizontal="left" vertical="center" wrapText="1"/>
    </xf>
    <xf numFmtId="0" fontId="40" fillId="26" borderId="57" xfId="71" applyFont="1" applyFill="1" applyBorder="1" applyAlignment="1" applyProtection="1">
      <alignment horizontal="left" vertical="center" wrapText="1"/>
    </xf>
    <xf numFmtId="0" fontId="40" fillId="26" borderId="59" xfId="71" applyFont="1" applyFill="1" applyBorder="1" applyAlignment="1" applyProtection="1">
      <alignment horizontal="left" vertical="center" wrapText="1"/>
    </xf>
    <xf numFmtId="0" fontId="40" fillId="26" borderId="52" xfId="71" applyFont="1" applyFill="1" applyBorder="1" applyAlignment="1" applyProtection="1">
      <alignment horizontal="center" vertical="center"/>
    </xf>
    <xf numFmtId="0" fontId="40" fillId="26" borderId="39" xfId="71" applyFont="1" applyFill="1" applyBorder="1" applyAlignment="1" applyProtection="1">
      <alignment horizontal="center" vertical="center"/>
    </xf>
    <xf numFmtId="191" fontId="40" fillId="26" borderId="36" xfId="80" applyNumberFormat="1" applyFont="1" applyFill="1" applyBorder="1" applyAlignment="1" applyProtection="1">
      <alignment horizontal="right" vertical="center" shrinkToFit="1"/>
    </xf>
    <xf numFmtId="191" fontId="40" fillId="26" borderId="69" xfId="80" applyNumberFormat="1" applyFont="1" applyFill="1" applyBorder="1" applyAlignment="1" applyProtection="1">
      <alignment horizontal="right" vertical="center" shrinkToFit="1"/>
    </xf>
    <xf numFmtId="191" fontId="40" fillId="26" borderId="113" xfId="80" applyNumberFormat="1" applyFont="1" applyFill="1" applyBorder="1" applyAlignment="1" applyProtection="1">
      <alignment horizontal="right" vertical="center" shrinkToFit="1"/>
    </xf>
    <xf numFmtId="191" fontId="40" fillId="26" borderId="112" xfId="80" applyNumberFormat="1" applyFont="1" applyFill="1" applyBorder="1" applyAlignment="1" applyProtection="1">
      <alignment horizontal="right" vertical="center" shrinkToFit="1"/>
    </xf>
    <xf numFmtId="191" fontId="40" fillId="26" borderId="122" xfId="80" applyNumberFormat="1" applyFont="1" applyFill="1" applyBorder="1" applyAlignment="1" applyProtection="1">
      <alignment horizontal="right" vertical="center" shrinkToFit="1"/>
    </xf>
    <xf numFmtId="0" fontId="40" fillId="26" borderId="59" xfId="71" applyFont="1" applyFill="1" applyBorder="1" applyAlignment="1" applyProtection="1">
      <alignment horizontal="center" vertical="center"/>
    </xf>
    <xf numFmtId="0" fontId="40" fillId="26" borderId="73" xfId="71" applyFont="1" applyFill="1" applyBorder="1" applyAlignment="1" applyProtection="1">
      <alignment horizontal="center" vertical="center"/>
    </xf>
    <xf numFmtId="191" fontId="40" fillId="26" borderId="123" xfId="80" applyNumberFormat="1" applyFont="1" applyFill="1" applyBorder="1" applyAlignment="1" applyProtection="1">
      <alignment horizontal="right" vertical="center" shrinkToFit="1"/>
    </xf>
    <xf numFmtId="191" fontId="40" fillId="26" borderId="74" xfId="80" applyNumberFormat="1" applyFont="1" applyFill="1" applyBorder="1" applyAlignment="1" applyProtection="1">
      <alignment horizontal="right" vertical="center" shrinkToFit="1"/>
    </xf>
    <xf numFmtId="191" fontId="40" fillId="26" borderId="124" xfId="80" applyNumberFormat="1" applyFont="1" applyFill="1" applyBorder="1" applyAlignment="1" applyProtection="1">
      <alignment horizontal="right" vertical="center" shrinkToFit="1"/>
    </xf>
    <xf numFmtId="210" fontId="40" fillId="26" borderId="109" xfId="80" applyNumberFormat="1" applyFont="1" applyFill="1" applyBorder="1" applyAlignment="1" applyProtection="1">
      <alignment horizontal="right" vertical="center" shrinkToFit="1"/>
    </xf>
    <xf numFmtId="210" fontId="40" fillId="26" borderId="110" xfId="80" applyNumberFormat="1" applyFont="1" applyFill="1" applyBorder="1" applyAlignment="1" applyProtection="1">
      <alignment horizontal="right" vertical="center" shrinkToFit="1"/>
    </xf>
    <xf numFmtId="210" fontId="40" fillId="26" borderId="111" xfId="80" applyNumberFormat="1" applyFont="1" applyFill="1" applyBorder="1" applyAlignment="1" applyProtection="1">
      <alignment horizontal="right" vertical="center" shrinkToFit="1"/>
    </xf>
    <xf numFmtId="191" fontId="40" fillId="26" borderId="114" xfId="80" applyNumberFormat="1" applyFont="1" applyFill="1" applyBorder="1" applyAlignment="1" applyProtection="1">
      <alignment horizontal="right" vertical="center" shrinkToFit="1"/>
    </xf>
    <xf numFmtId="191" fontId="40" fillId="26" borderId="115" xfId="80" applyNumberFormat="1" applyFont="1" applyFill="1" applyBorder="1" applyAlignment="1" applyProtection="1">
      <alignment horizontal="right" vertical="center" shrinkToFit="1"/>
    </xf>
    <xf numFmtId="191" fontId="40" fillId="26" borderId="116" xfId="80" applyNumberFormat="1" applyFont="1" applyFill="1" applyBorder="1" applyAlignment="1" applyProtection="1">
      <alignment horizontal="right" vertical="center" shrinkToFit="1"/>
    </xf>
    <xf numFmtId="0" fontId="40" fillId="26" borderId="57" xfId="71" applyFont="1" applyFill="1" applyBorder="1" applyProtection="1">
      <alignment vertical="center"/>
    </xf>
    <xf numFmtId="210" fontId="40" fillId="26" borderId="83" xfId="80" applyNumberFormat="1" applyFont="1" applyFill="1" applyBorder="1" applyAlignment="1" applyProtection="1">
      <alignment horizontal="right" vertical="center" shrinkToFit="1"/>
    </xf>
    <xf numFmtId="210" fontId="40" fillId="26" borderId="59" xfId="80" applyNumberFormat="1" applyFont="1" applyFill="1" applyBorder="1" applyAlignment="1" applyProtection="1">
      <alignment horizontal="right" vertical="center" shrinkToFit="1"/>
    </xf>
    <xf numFmtId="210" fontId="40" fillId="26" borderId="73" xfId="80" applyNumberFormat="1" applyFont="1" applyFill="1" applyBorder="1" applyAlignment="1" applyProtection="1">
      <alignment horizontal="right" vertical="center" shrinkToFit="1"/>
    </xf>
    <xf numFmtId="177" fontId="23" fillId="26" borderId="36" xfId="73" applyNumberFormat="1" applyFont="1" applyFill="1" applyBorder="1" applyAlignment="1">
      <alignment horizontal="left" vertical="center" wrapText="1"/>
    </xf>
    <xf numFmtId="177" fontId="23" fillId="26" borderId="69" xfId="73" applyNumberFormat="1" applyFont="1" applyFill="1" applyBorder="1" applyAlignment="1">
      <alignment horizontal="left" vertical="center" wrapText="1"/>
    </xf>
    <xf numFmtId="177" fontId="23" fillId="26" borderId="40" xfId="73" applyNumberFormat="1" applyFont="1" applyFill="1" applyBorder="1" applyAlignment="1">
      <alignment horizontal="left" vertical="center" wrapText="1"/>
    </xf>
    <xf numFmtId="176" fontId="23" fillId="26" borderId="36" xfId="72" applyNumberFormat="1" applyFont="1" applyFill="1" applyBorder="1" applyAlignment="1">
      <alignment vertical="center" wrapText="1"/>
    </xf>
    <xf numFmtId="176" fontId="23" fillId="26" borderId="69" xfId="72" applyNumberFormat="1" applyFont="1" applyFill="1" applyBorder="1" applyAlignment="1">
      <alignment vertical="center" wrapText="1"/>
    </xf>
    <xf numFmtId="176" fontId="23" fillId="26" borderId="40" xfId="72" applyNumberFormat="1" applyFont="1" applyFill="1" applyBorder="1" applyAlignment="1">
      <alignment vertical="center" wrapText="1"/>
    </xf>
    <xf numFmtId="176" fontId="27" fillId="0" borderId="36" xfId="72" applyNumberFormat="1" applyFont="1" applyFill="1" applyBorder="1" applyAlignment="1">
      <alignment vertical="center"/>
    </xf>
    <xf numFmtId="176" fontId="27" fillId="0" borderId="69" xfId="72" applyNumberFormat="1" applyFont="1" applyFill="1" applyBorder="1" applyAlignment="1">
      <alignment vertical="center"/>
    </xf>
    <xf numFmtId="176" fontId="27" fillId="0" borderId="40" xfId="72" applyNumberFormat="1" applyFont="1" applyFill="1" applyBorder="1" applyAlignment="1">
      <alignment vertical="center"/>
    </xf>
    <xf numFmtId="0" fontId="2" fillId="26" borderId="33" xfId="72" applyFont="1" applyFill="1" applyBorder="1" applyAlignment="1">
      <alignment horizontal="center" vertical="center" wrapText="1"/>
    </xf>
    <xf numFmtId="0" fontId="2" fillId="26" borderId="33" xfId="72" applyFont="1" applyFill="1" applyBorder="1" applyAlignment="1">
      <alignment horizontal="center" vertical="center"/>
    </xf>
    <xf numFmtId="0" fontId="23" fillId="26" borderId="36" xfId="73" applyFont="1" applyFill="1" applyBorder="1" applyAlignment="1">
      <alignment horizontal="left" vertical="center"/>
    </xf>
    <xf numFmtId="0" fontId="23" fillId="26" borderId="69" xfId="73" applyFont="1" applyFill="1" applyBorder="1" applyAlignment="1">
      <alignment horizontal="left" vertical="center"/>
    </xf>
    <xf numFmtId="0" fontId="23" fillId="26" borderId="40" xfId="73" applyFont="1" applyFill="1" applyBorder="1" applyAlignment="1">
      <alignment horizontal="left" vertical="center"/>
    </xf>
    <xf numFmtId="176" fontId="27" fillId="0" borderId="20" xfId="74" applyNumberFormat="1" applyFont="1" applyBorder="1" applyAlignment="1">
      <alignment horizontal="center" vertical="center" wrapText="1"/>
    </xf>
    <xf numFmtId="176" fontId="27" fillId="0" borderId="42" xfId="74" applyNumberFormat="1" applyFont="1" applyBorder="1" applyAlignment="1">
      <alignment horizontal="center" vertical="center" wrapText="1"/>
    </xf>
    <xf numFmtId="176" fontId="27" fillId="0" borderId="36" xfId="74" applyNumberFormat="1" applyFont="1" applyBorder="1" applyAlignment="1">
      <alignment horizontal="center" vertical="center"/>
    </xf>
    <xf numFmtId="176" fontId="27" fillId="0" borderId="69" xfId="74" applyNumberFormat="1" applyFont="1" applyBorder="1" applyAlignment="1">
      <alignment horizontal="center" vertical="center"/>
    </xf>
    <xf numFmtId="176" fontId="27" fillId="0" borderId="40" xfId="74" applyNumberFormat="1" applyFont="1" applyBorder="1" applyAlignment="1">
      <alignment horizontal="center" vertical="center"/>
    </xf>
    <xf numFmtId="176" fontId="23" fillId="0" borderId="36" xfId="72" applyNumberFormat="1" applyFont="1" applyFill="1" applyBorder="1" applyAlignment="1">
      <alignment vertical="center" wrapText="1"/>
    </xf>
    <xf numFmtId="176" fontId="23" fillId="0" borderId="69" xfId="72" applyNumberFormat="1" applyFont="1" applyFill="1" applyBorder="1" applyAlignment="1">
      <alignment vertical="center" wrapText="1"/>
    </xf>
    <xf numFmtId="176" fontId="23" fillId="0" borderId="40" xfId="72" applyNumberFormat="1" applyFont="1" applyFill="1" applyBorder="1" applyAlignment="1">
      <alignment vertical="center" wrapText="1"/>
    </xf>
    <xf numFmtId="0" fontId="23" fillId="26" borderId="36" xfId="72" applyFont="1" applyFill="1" applyBorder="1" applyAlignment="1">
      <alignment vertical="center"/>
    </xf>
    <xf numFmtId="0" fontId="23" fillId="26" borderId="69" xfId="72" applyFont="1" applyFill="1" applyBorder="1" applyAlignment="1">
      <alignment vertical="center"/>
    </xf>
    <xf numFmtId="0" fontId="23" fillId="26" borderId="40" xfId="72"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1" applyFont="1" applyFill="1" applyBorder="1" applyAlignment="1">
      <alignment horizontal="left" vertical="center" wrapText="1"/>
    </xf>
    <xf numFmtId="0" fontId="26" fillId="0" borderId="80" xfId="81" applyFont="1" applyFill="1" applyBorder="1" applyAlignment="1">
      <alignment horizontal="left" vertical="center" wrapText="1"/>
    </xf>
    <xf numFmtId="0" fontId="26" fillId="0" borderId="69" xfId="81" applyFont="1" applyFill="1" applyBorder="1" applyAlignment="1">
      <alignment horizontal="left" vertical="center" wrapText="1"/>
    </xf>
    <xf numFmtId="0" fontId="26" fillId="0" borderId="69" xfId="81" applyFont="1" applyBorder="1" applyAlignment="1">
      <alignment horizontal="left" vertical="center" wrapText="1"/>
    </xf>
    <xf numFmtId="0" fontId="26" fillId="0" borderId="81" xfId="81" applyFont="1" applyBorder="1" applyAlignment="1">
      <alignment horizontal="left" vertical="center" wrapText="1"/>
    </xf>
    <xf numFmtId="0" fontId="26" fillId="0" borderId="74" xfId="81" applyFont="1" applyFill="1" applyBorder="1" applyAlignment="1">
      <alignment horizontal="left" vertical="center" wrapText="1"/>
    </xf>
    <xf numFmtId="0" fontId="26" fillId="0" borderId="74" xfId="81" applyFont="1" applyBorder="1" applyAlignment="1">
      <alignment horizontal="left" vertical="center" wrapText="1"/>
    </xf>
    <xf numFmtId="0" fontId="26" fillId="0" borderId="82" xfId="81"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4210_小笠原村_2012" xfId="54"/>
    <cellStyle name="標準 3" xfId="55"/>
    <cellStyle name="標準 3 2" xfId="56"/>
    <cellStyle name="標準 3_APAHO401000" xfId="57"/>
    <cellStyle name="標準 3_ZJ01_134210_小笠原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70"/>
    <cellStyle name="標準 6_APAHO402200_O-JJ1016-001-3_財政状況資料集(決算状況カード(各会計・関係団体))(Rev2)2" xfId="71"/>
    <cellStyle name="標準_【レイアウト】（県）資料３（Ｐ２）　歳出比較分析表" xfId="72"/>
    <cellStyle name="標準_【レイアウト】（市）資料３（Ｐ２）　歳出比較分析表" xfId="73"/>
    <cellStyle name="標準_APAHO251300" xfId="74"/>
    <cellStyle name="標準_APAHO252300" xfId="75"/>
    <cellStyle name="標準_APAHO402100" xfId="76"/>
    <cellStyle name="標準_APAHO402300" xfId="77"/>
    <cellStyle name="標準_APAHO402400" xfId="78"/>
    <cellStyle name="標準_Book1" xfId="79"/>
    <cellStyle name="標準_O-JJ0722-001-3_決算状況カード(各会計・関係団体)_O-JJ1016-001-3_財政状況資料集(決算状況カード(各会計・関係団体))(Rev2)2" xfId="80"/>
    <cellStyle name="標準_O-JJ0722-001-8_連結実質赤字比率に係る赤字・黒字の構成分析" xfId="81"/>
    <cellStyle name="標準_各種ファイル結合ツール(市町村)" xfId="82"/>
    <cellStyle name="良い" xfId="8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177060</c:v>
                </c:pt>
                <c:pt idx="1">
                  <c:v>291917</c:v>
                </c:pt>
                <c:pt idx="2">
                  <c:v>325581</c:v>
                </c:pt>
                <c:pt idx="3">
                  <c:v>203567</c:v>
                </c:pt>
                <c:pt idx="4">
                  <c:v>185018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418295</c:v>
                </c:pt>
                <c:pt idx="1">
                  <c:v>799005</c:v>
                </c:pt>
                <c:pt idx="2">
                  <c:v>311809</c:v>
                </c:pt>
                <c:pt idx="3">
                  <c:v>247172</c:v>
                </c:pt>
                <c:pt idx="4">
                  <c:v>186206</c:v>
                </c:pt>
              </c:numCache>
            </c:numRef>
          </c:val>
          <c:smooth val="0"/>
        </c:ser>
        <c:dLbls>
          <c:showLegendKey val="0"/>
          <c:showVal val="0"/>
          <c:showCatName val="0"/>
          <c:showSerName val="0"/>
          <c:showPercent val="0"/>
          <c:showBubbleSize val="0"/>
        </c:dLbls>
        <c:marker val="1"/>
        <c:smooth val="0"/>
        <c:axId val="301357840"/>
        <c:axId val="301358232"/>
      </c:lineChart>
      <c:catAx>
        <c:axId val="30135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358232"/>
        <c:crosses val="autoZero"/>
        <c:auto val="1"/>
        <c:lblAlgn val="ctr"/>
        <c:lblOffset val="100"/>
        <c:tickLblSkip val="1"/>
        <c:tickMarkSkip val="1"/>
        <c:noMultiLvlLbl val="0"/>
      </c:catAx>
      <c:valAx>
        <c:axId val="301358232"/>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35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2.52</c:v>
                </c:pt>
                <c:pt idx="1">
                  <c:v>5.22</c:v>
                </c:pt>
                <c:pt idx="2">
                  <c:v>12.12</c:v>
                </c:pt>
                <c:pt idx="3">
                  <c:v>6.64</c:v>
                </c:pt>
                <c:pt idx="4">
                  <c:v>10.029999999999999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34.729999999999997</c:v>
                </c:pt>
                <c:pt idx="1">
                  <c:v>40.29</c:v>
                </c:pt>
                <c:pt idx="2">
                  <c:v>40.44</c:v>
                </c:pt>
                <c:pt idx="3">
                  <c:v>46.22</c:v>
                </c:pt>
                <c:pt idx="4">
                  <c:v>47.28</c:v>
                </c:pt>
              </c:numCache>
            </c:numRef>
          </c:val>
        </c:ser>
        <c:dLbls>
          <c:showLegendKey val="0"/>
          <c:showVal val="0"/>
          <c:showCatName val="0"/>
          <c:showSerName val="0"/>
          <c:showPercent val="0"/>
          <c:showBubbleSize val="0"/>
        </c:dLbls>
        <c:gapWidth val="250"/>
        <c:overlap val="100"/>
        <c:axId val="297113616"/>
        <c:axId val="301366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5.15</c:v>
                </c:pt>
                <c:pt idx="1">
                  <c:v>10.33</c:v>
                </c:pt>
                <c:pt idx="2">
                  <c:v>10.11</c:v>
                </c:pt>
                <c:pt idx="3">
                  <c:v>1.01</c:v>
                </c:pt>
                <c:pt idx="4">
                  <c:v>22.57</c:v>
                </c:pt>
              </c:numCache>
            </c:numRef>
          </c:val>
          <c:smooth val="0"/>
        </c:ser>
        <c:dLbls>
          <c:showLegendKey val="0"/>
          <c:showVal val="0"/>
          <c:showCatName val="0"/>
          <c:showSerName val="0"/>
          <c:showPercent val="0"/>
          <c:showBubbleSize val="0"/>
        </c:dLbls>
        <c:marker val="1"/>
        <c:smooth val="0"/>
        <c:axId val="297113616"/>
        <c:axId val="301366072"/>
      </c:lineChart>
      <c:catAx>
        <c:axId val="29711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366072"/>
        <c:crosses val="autoZero"/>
        <c:auto val="1"/>
        <c:lblAlgn val="ctr"/>
        <c:lblOffset val="100"/>
        <c:tickLblSkip val="1"/>
        <c:tickMarkSkip val="1"/>
        <c:noMultiLvlLbl val="0"/>
      </c:catAx>
      <c:valAx>
        <c:axId val="30136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1136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0.05</c:v>
                </c:pt>
                <c:pt idx="4">
                  <c:v>#N/A</c:v>
                </c:pt>
                <c:pt idx="5">
                  <c:v>0.09</c:v>
                </c:pt>
                <c:pt idx="6">
                  <c:v>#N/A</c:v>
                </c:pt>
                <c:pt idx="7">
                  <c:v>0.12</c:v>
                </c:pt>
                <c:pt idx="8">
                  <c:v>#N/A</c:v>
                </c:pt>
                <c:pt idx="9">
                  <c:v>0.21</c:v>
                </c:pt>
              </c:numCache>
            </c:numRef>
          </c:val>
        </c:ser>
        <c:ser>
          <c:idx val="4"/>
          <c:order val="4"/>
          <c:tx>
            <c:strRef>
              <c:f>データシート!$A$31</c:f>
              <c:strCache>
                <c:ptCount val="1"/>
                <c:pt idx="0">
                  <c:v>介護保険（介護サービス事業勘定）特別会計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0.39</c:v>
                </c:pt>
                <c:pt idx="4">
                  <c:v>#N/A</c:v>
                </c:pt>
                <c:pt idx="5">
                  <c:v>7.0000000000000007E-2</c:v>
                </c:pt>
                <c:pt idx="6">
                  <c:v>#N/A</c:v>
                </c:pt>
                <c:pt idx="7">
                  <c:v>0.63</c:v>
                </c:pt>
                <c:pt idx="8">
                  <c:v>#N/A</c:v>
                </c:pt>
                <c:pt idx="9">
                  <c:v>0.28999999999999998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0.01</c:v>
                </c:pt>
                <c:pt idx="2">
                  <c:v>#N/A</c:v>
                </c:pt>
                <c:pt idx="3">
                  <c:v>0.04</c:v>
                </c:pt>
                <c:pt idx="4">
                  <c:v>#N/A</c:v>
                </c:pt>
                <c:pt idx="5">
                  <c:v>0.48</c:v>
                </c:pt>
                <c:pt idx="6">
                  <c:v>#N/A</c:v>
                </c:pt>
                <c:pt idx="7">
                  <c:v>0.31</c:v>
                </c:pt>
                <c:pt idx="8">
                  <c:v>#N/A</c:v>
                </c:pt>
                <c:pt idx="9">
                  <c:v>0.39</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0.18</c:v>
                </c:pt>
                <c:pt idx="2">
                  <c:v>#N/A</c:v>
                </c:pt>
                <c:pt idx="3">
                  <c:v>0.68</c:v>
                </c:pt>
                <c:pt idx="4">
                  <c:v>#N/A</c:v>
                </c:pt>
                <c:pt idx="5">
                  <c:v>0.62</c:v>
                </c:pt>
                <c:pt idx="6">
                  <c:v>#N/A</c:v>
                </c:pt>
                <c:pt idx="7">
                  <c:v>0.55000000000000004</c:v>
                </c:pt>
                <c:pt idx="8">
                  <c:v>#N/A</c:v>
                </c:pt>
                <c:pt idx="9">
                  <c:v>0.49</c:v>
                </c:pt>
              </c:numCache>
            </c:numRef>
          </c:val>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c:v>
                </c:pt>
                <c:pt idx="2">
                  <c:v>#N/A</c:v>
                </c:pt>
                <c:pt idx="3">
                  <c:v>0.21</c:v>
                </c:pt>
                <c:pt idx="4">
                  <c:v>#N/A</c:v>
                </c:pt>
                <c:pt idx="5">
                  <c:v>0.22</c:v>
                </c:pt>
                <c:pt idx="6">
                  <c:v>#N/A</c:v>
                </c:pt>
                <c:pt idx="7">
                  <c:v>0.45</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2.5099999999999998</c:v>
                </c:pt>
                <c:pt idx="2">
                  <c:v>#N/A</c:v>
                </c:pt>
                <c:pt idx="3">
                  <c:v>5.18</c:v>
                </c:pt>
                <c:pt idx="4">
                  <c:v>#N/A</c:v>
                </c:pt>
                <c:pt idx="5">
                  <c:v>11.63</c:v>
                </c:pt>
                <c:pt idx="6">
                  <c:v>#N/A</c:v>
                </c:pt>
                <c:pt idx="7">
                  <c:v>6.33</c:v>
                </c:pt>
                <c:pt idx="8">
                  <c:v>#N/A</c:v>
                </c:pt>
                <c:pt idx="9">
                  <c:v>9.6300000000000008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c:v>
                </c:pt>
                <c:pt idx="2">
                  <c:v>#N/A</c:v>
                </c:pt>
                <c:pt idx="3">
                  <c:v>0.01</c:v>
                </c:pt>
                <c:pt idx="4">
                  <c:v>#N/A</c:v>
                </c:pt>
                <c:pt idx="5">
                  <c:v>0.53</c:v>
                </c:pt>
                <c:pt idx="6">
                  <c:v>#N/A</c:v>
                </c:pt>
                <c:pt idx="7">
                  <c:v>0.14000000000000001</c:v>
                </c:pt>
                <c:pt idx="8">
                  <c:v>0.31</c:v>
                </c:pt>
                <c:pt idx="9">
                  <c:v>#N/A</c:v>
                </c:pt>
              </c:numCache>
            </c:numRef>
          </c:val>
        </c:ser>
        <c:dLbls>
          <c:showLegendKey val="0"/>
          <c:showVal val="0"/>
          <c:showCatName val="0"/>
          <c:showSerName val="0"/>
          <c:showPercent val="0"/>
          <c:showBubbleSize val="0"/>
        </c:dLbls>
        <c:gapWidth val="150"/>
        <c:overlap val="100"/>
        <c:axId val="301357448"/>
        <c:axId val="301367640"/>
      </c:barChart>
      <c:catAx>
        <c:axId val="30135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367640"/>
        <c:crosses val="autoZero"/>
        <c:auto val="1"/>
        <c:lblAlgn val="ctr"/>
        <c:lblOffset val="100"/>
        <c:tickLblSkip val="1"/>
        <c:tickMarkSkip val="1"/>
        <c:noMultiLvlLbl val="0"/>
      </c:catAx>
      <c:valAx>
        <c:axId val="30136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5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272</c:v>
                </c:pt>
                <c:pt idx="5">
                  <c:v>293</c:v>
                </c:pt>
                <c:pt idx="8">
                  <c:v>358</c:v>
                </c:pt>
                <c:pt idx="11">
                  <c:v>378</c:v>
                </c:pt>
                <c:pt idx="14">
                  <c:v>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14</c:v>
                </c:pt>
                <c:pt idx="3">
                  <c:v>14</c:v>
                </c:pt>
                <c:pt idx="6">
                  <c:v>16</c:v>
                </c:pt>
                <c:pt idx="9">
                  <c:v>22</c:v>
                </c:pt>
                <c:pt idx="12">
                  <c:v>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427</c:v>
                </c:pt>
                <c:pt idx="3">
                  <c:v>453</c:v>
                </c:pt>
                <c:pt idx="6">
                  <c:v>544</c:v>
                </c:pt>
                <c:pt idx="9">
                  <c:v>563</c:v>
                </c:pt>
                <c:pt idx="12">
                  <c:v>598</c:v>
                </c:pt>
              </c:numCache>
            </c:numRef>
          </c:val>
        </c:ser>
        <c:dLbls>
          <c:showLegendKey val="0"/>
          <c:showVal val="0"/>
          <c:showCatName val="0"/>
          <c:showSerName val="0"/>
          <c:showPercent val="0"/>
          <c:showBubbleSize val="0"/>
        </c:dLbls>
        <c:gapWidth val="100"/>
        <c:overlap val="100"/>
        <c:axId val="301364896"/>
        <c:axId val="30136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170</c:v>
                </c:pt>
                <c:pt idx="2">
                  <c:v>#N/A</c:v>
                </c:pt>
                <c:pt idx="3">
                  <c:v>#N/A</c:v>
                </c:pt>
                <c:pt idx="4">
                  <c:v>174</c:v>
                </c:pt>
                <c:pt idx="5">
                  <c:v>#N/A</c:v>
                </c:pt>
                <c:pt idx="6">
                  <c:v>#N/A</c:v>
                </c:pt>
                <c:pt idx="7">
                  <c:v>202</c:v>
                </c:pt>
                <c:pt idx="8">
                  <c:v>#N/A</c:v>
                </c:pt>
                <c:pt idx="9">
                  <c:v>#N/A</c:v>
                </c:pt>
                <c:pt idx="10">
                  <c:v>207</c:v>
                </c:pt>
                <c:pt idx="11">
                  <c:v>#N/A</c:v>
                </c:pt>
                <c:pt idx="12">
                  <c:v>#N/A</c:v>
                </c:pt>
                <c:pt idx="13">
                  <c:v>218</c:v>
                </c:pt>
                <c:pt idx="14">
                  <c:v>#N/A</c:v>
                </c:pt>
              </c:numCache>
            </c:numRef>
          </c:val>
          <c:smooth val="0"/>
        </c:ser>
        <c:dLbls>
          <c:showLegendKey val="0"/>
          <c:showVal val="0"/>
          <c:showCatName val="0"/>
          <c:showSerName val="0"/>
          <c:showPercent val="0"/>
          <c:showBubbleSize val="0"/>
        </c:dLbls>
        <c:marker val="1"/>
        <c:smooth val="0"/>
        <c:axId val="301364896"/>
        <c:axId val="301365288"/>
      </c:lineChart>
      <c:catAx>
        <c:axId val="3013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365288"/>
        <c:crosses val="autoZero"/>
        <c:auto val="1"/>
        <c:lblAlgn val="ctr"/>
        <c:lblOffset val="100"/>
        <c:tickLblSkip val="1"/>
        <c:tickMarkSkip val="1"/>
        <c:noMultiLvlLbl val="0"/>
      </c:catAx>
      <c:valAx>
        <c:axId val="30136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64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3332</c:v>
                </c:pt>
                <c:pt idx="5">
                  <c:v>3549</c:v>
                </c:pt>
                <c:pt idx="8">
                  <c:v>3485</c:v>
                </c:pt>
                <c:pt idx="11">
                  <c:v>3304</c:v>
                </c:pt>
                <c:pt idx="14">
                  <c:v>3344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1504</c:v>
                </c:pt>
                <c:pt idx="5">
                  <c:v>1665</c:v>
                </c:pt>
                <c:pt idx="8">
                  <c:v>1800</c:v>
                </c:pt>
                <c:pt idx="11">
                  <c:v>2116</c:v>
                </c:pt>
                <c:pt idx="14">
                  <c:v>2031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188</c:v>
                </c:pt>
                <c:pt idx="3">
                  <c:v>238</c:v>
                </c:pt>
                <c:pt idx="6">
                  <c:v>275</c:v>
                </c:pt>
                <c:pt idx="9">
                  <c:v>305</c:v>
                </c:pt>
                <c:pt idx="12">
                  <c:v>407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5004</c:v>
                </c:pt>
                <c:pt idx="3">
                  <c:v>5246</c:v>
                </c:pt>
                <c:pt idx="6">
                  <c:v>5055</c:v>
                </c:pt>
                <c:pt idx="9">
                  <c:v>4856</c:v>
                </c:pt>
                <c:pt idx="12">
                  <c:v>4240</c:v>
                </c:pt>
              </c:numCache>
            </c:numRef>
          </c:val>
        </c:ser>
        <c:dLbls>
          <c:showLegendKey val="0"/>
          <c:showVal val="0"/>
          <c:showCatName val="0"/>
          <c:showSerName val="0"/>
          <c:showPercent val="0"/>
          <c:showBubbleSize val="0"/>
        </c:dLbls>
        <c:gapWidth val="100"/>
        <c:overlap val="100"/>
        <c:axId val="282881864"/>
        <c:axId val="28288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380</c:v>
                </c:pt>
                <c:pt idx="2">
                  <c:v>#N/A</c:v>
                </c:pt>
                <c:pt idx="3">
                  <c:v>#N/A</c:v>
                </c:pt>
                <c:pt idx="4">
                  <c:v>271</c:v>
                </c:pt>
                <c:pt idx="5">
                  <c:v>#N/A</c:v>
                </c:pt>
                <c:pt idx="6">
                  <c:v>#N/A</c:v>
                </c:pt>
                <c:pt idx="7">
                  <c:v>44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2881864"/>
        <c:axId val="282881472"/>
      </c:lineChart>
      <c:catAx>
        <c:axId val="28288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881472"/>
        <c:crosses val="autoZero"/>
        <c:auto val="1"/>
        <c:lblAlgn val="ctr"/>
        <c:lblOffset val="100"/>
        <c:tickLblSkip val="1"/>
        <c:tickMarkSkip val="1"/>
        <c:noMultiLvlLbl val="0"/>
      </c:catAx>
      <c:valAx>
        <c:axId val="2828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818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15240</xdr:rowOff>
    </xdr:from>
    <xdr:to>
      <xdr:col>47</xdr:col>
      <xdr:colOff>99060</xdr:colOff>
      <xdr:row>31</xdr:row>
      <xdr:rowOff>114300</xdr:rowOff>
    </xdr:to>
    <xdr:sp macro="" textlink="">
      <xdr:nvSpPr>
        <xdr:cNvPr id="9295" name="AutoShape 1"/>
        <xdr:cNvSpPr>
          <a:spLocks noChangeArrowheads="1"/>
        </xdr:cNvSpPr>
      </xdr:nvSpPr>
      <xdr:spPr bwMode="auto">
        <a:xfrm rot="5400000">
          <a:off x="5139690" y="432435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30480</xdr:rowOff>
    </xdr:from>
    <xdr:to>
      <xdr:col>64</xdr:col>
      <xdr:colOff>7620</xdr:colOff>
      <xdr:row>41</xdr:row>
      <xdr:rowOff>0</xdr:rowOff>
    </xdr:to>
    <xdr:sp macro="" textlink="">
      <xdr:nvSpPr>
        <xdr:cNvPr id="9296" name="AutoShape 2"/>
        <xdr:cNvSpPr>
          <a:spLocks/>
        </xdr:cNvSpPr>
      </xdr:nvSpPr>
      <xdr:spPr bwMode="auto">
        <a:xfrm>
          <a:off x="7200900" y="553212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352419</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274320</xdr:colOff>
      <xdr:row>2</xdr:row>
      <xdr:rowOff>68580</xdr:rowOff>
    </xdr:from>
    <xdr:to>
      <xdr:col>35</xdr:col>
      <xdr:colOff>114300</xdr:colOff>
      <xdr:row>5</xdr:row>
      <xdr:rowOff>99060</xdr:rowOff>
    </xdr:to>
    <xdr:sp macro="" textlink="">
      <xdr:nvSpPr>
        <xdr:cNvPr id="239165" name="Rectangle 2"/>
        <xdr:cNvSpPr>
          <a:spLocks noChangeArrowheads="1"/>
        </xdr:cNvSpPr>
      </xdr:nvSpPr>
      <xdr:spPr bwMode="auto">
        <a:xfrm>
          <a:off x="18173700" y="403860"/>
          <a:ext cx="3543300" cy="533400"/>
        </a:xfrm>
        <a:prstGeom prst="rect">
          <a:avLst/>
        </a:prstGeom>
        <a:solidFill>
          <a:srgbClr val="FF0000"/>
        </a:solidFill>
        <a:ln w="9525">
          <a:solidFill>
            <a:srgbClr val="FF0000"/>
          </a:solidFill>
          <a:miter lim="800000"/>
          <a:headEnd/>
          <a:tailEnd/>
        </a:ln>
      </xdr:spPr>
    </xdr:sp>
    <xdr:clientData/>
  </xdr:twoCellAnchor>
  <xdr:twoCellAnchor>
    <xdr:from>
      <xdr:col>29</xdr:col>
      <xdr:colOff>297180</xdr:colOff>
      <xdr:row>2</xdr:row>
      <xdr:rowOff>83820</xdr:rowOff>
    </xdr:from>
    <xdr:to>
      <xdr:col>35</xdr:col>
      <xdr:colOff>91440</xdr:colOff>
      <xdr:row>5</xdr:row>
      <xdr:rowOff>83820</xdr:rowOff>
    </xdr:to>
    <xdr:sp macro="" textlink="">
      <xdr:nvSpPr>
        <xdr:cNvPr id="239166" name="Rectangle 3"/>
        <xdr:cNvSpPr>
          <a:spLocks noChangeArrowheads="1"/>
        </xdr:cNvSpPr>
      </xdr:nvSpPr>
      <xdr:spPr bwMode="auto">
        <a:xfrm>
          <a:off x="18196560" y="419100"/>
          <a:ext cx="3497580" cy="502920"/>
        </a:xfrm>
        <a:prstGeom prst="rect">
          <a:avLst/>
        </a:prstGeom>
        <a:solidFill>
          <a:srgbClr val="FF0000"/>
        </a:solidFill>
        <a:ln w="9525">
          <a:solidFill>
            <a:srgbClr val="FFFFFF"/>
          </a:solidFill>
          <a:miter lim="800000"/>
          <a:headEnd/>
          <a:tailEnd/>
        </a:ln>
      </xdr:spPr>
    </xdr:sp>
    <xdr:clientData/>
  </xdr:twoCellAnchor>
  <xdr:twoCellAnchor>
    <xdr:from>
      <xdr:col>29</xdr:col>
      <xdr:colOff>321945</xdr:colOff>
      <xdr:row>2</xdr:row>
      <xdr:rowOff>114300</xdr:rowOff>
    </xdr:from>
    <xdr:to>
      <xdr:col>35</xdr:col>
      <xdr:colOff>59030</xdr:colOff>
      <xdr:row>5</xdr:row>
      <xdr:rowOff>49595</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東京都小笠原村</a:t>
          </a:r>
        </a:p>
      </xdr:txBody>
    </xdr:sp>
    <xdr:clientData/>
  </xdr:twoCellAnchor>
  <xdr:twoCellAnchor>
    <xdr:from>
      <xdr:col>25</xdr:col>
      <xdr:colOff>228600</xdr:colOff>
      <xdr:row>2</xdr:row>
      <xdr:rowOff>68580</xdr:rowOff>
    </xdr:from>
    <xdr:to>
      <xdr:col>29</xdr:col>
      <xdr:colOff>152400</xdr:colOff>
      <xdr:row>5</xdr:row>
      <xdr:rowOff>99060</xdr:rowOff>
    </xdr:to>
    <xdr:sp macro="" textlink="">
      <xdr:nvSpPr>
        <xdr:cNvPr id="239168" name="Rectangle 5"/>
        <xdr:cNvSpPr>
          <a:spLocks noChangeArrowheads="1"/>
        </xdr:cNvSpPr>
      </xdr:nvSpPr>
      <xdr:spPr bwMode="auto">
        <a:xfrm>
          <a:off x="15659100" y="403860"/>
          <a:ext cx="239268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251460</xdr:colOff>
      <xdr:row>2</xdr:row>
      <xdr:rowOff>83820</xdr:rowOff>
    </xdr:from>
    <xdr:to>
      <xdr:col>29</xdr:col>
      <xdr:colOff>137160</xdr:colOff>
      <xdr:row>5</xdr:row>
      <xdr:rowOff>83820</xdr:rowOff>
    </xdr:to>
    <xdr:sp macro="" textlink="">
      <xdr:nvSpPr>
        <xdr:cNvPr id="239169" name="Rectangle 6"/>
        <xdr:cNvSpPr>
          <a:spLocks noChangeArrowheads="1"/>
        </xdr:cNvSpPr>
      </xdr:nvSpPr>
      <xdr:spPr bwMode="auto">
        <a:xfrm>
          <a:off x="15681960" y="419100"/>
          <a:ext cx="2354580" cy="502920"/>
        </a:xfrm>
        <a:prstGeom prst="rect">
          <a:avLst/>
        </a:prstGeom>
        <a:solidFill>
          <a:srgbClr val="FF0000"/>
        </a:solidFill>
        <a:ln w="9525">
          <a:solidFill>
            <a:srgbClr val="FFFFFF"/>
          </a:solidFill>
          <a:miter lim="800000"/>
          <a:headEnd/>
          <a:tailEnd/>
        </a:ln>
      </xdr:spPr>
    </xdr:sp>
    <xdr:clientData/>
  </xdr:twoCellAnchor>
  <xdr:twoCellAnchor>
    <xdr:from>
      <xdr:col>25</xdr:col>
      <xdr:colOff>274320</xdr:colOff>
      <xdr:row>2</xdr:row>
      <xdr:rowOff>114300</xdr:rowOff>
    </xdr:from>
    <xdr:to>
      <xdr:col>29</xdr:col>
      <xdr:colOff>116224</xdr:colOff>
      <xdr:row>5</xdr:row>
      <xdr:rowOff>49595</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129540</xdr:colOff>
      <xdr:row>8</xdr:row>
      <xdr:rowOff>152400</xdr:rowOff>
    </xdr:from>
    <xdr:to>
      <xdr:col>15</xdr:col>
      <xdr:colOff>167640</xdr:colOff>
      <xdr:row>19</xdr:row>
      <xdr:rowOff>30480</xdr:rowOff>
    </xdr:to>
    <xdr:sp macro="" textlink="">
      <xdr:nvSpPr>
        <xdr:cNvPr id="239171" name="Rectangle 8"/>
        <xdr:cNvSpPr>
          <a:spLocks noChangeArrowheads="1"/>
        </xdr:cNvSpPr>
      </xdr:nvSpPr>
      <xdr:spPr bwMode="auto">
        <a:xfrm>
          <a:off x="746760" y="1493520"/>
          <a:ext cx="8679180" cy="172212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236220</xdr:colOff>
      <xdr:row>9</xdr:row>
      <xdr:rowOff>9525</xdr:rowOff>
    </xdr:from>
    <xdr:to>
      <xdr:col>3</xdr:col>
      <xdr:colOff>264795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205740</xdr:colOff>
      <xdr:row>9</xdr:row>
      <xdr:rowOff>47625</xdr:rowOff>
    </xdr:from>
    <xdr:to>
      <xdr:col>5</xdr:col>
      <xdr:colOff>116231</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2,528</a:t>
          </a:r>
        </a:p>
        <a:p>
          <a:pPr algn="r" rtl="0">
            <a:lnSpc>
              <a:spcPts val="1300"/>
            </a:lnSpc>
            <a:defRPr sz="1000"/>
          </a:pPr>
          <a:r>
            <a:rPr lang="ja-JP" altLang="en-US" sz="1100" b="1" i="0" u="none" strike="noStrike" baseline="0">
              <a:solidFill>
                <a:srgbClr val="000000"/>
              </a:solidFill>
              <a:latin typeface="ＭＳ ゴシック"/>
              <a:ea typeface="ＭＳ ゴシック"/>
            </a:rPr>
            <a:t>2,509</a:t>
          </a:r>
        </a:p>
        <a:p>
          <a:pPr algn="r" rtl="0">
            <a:lnSpc>
              <a:spcPts val="1300"/>
            </a:lnSpc>
            <a:defRPr sz="1000"/>
          </a:pPr>
          <a:r>
            <a:rPr lang="ja-JP" altLang="en-US" sz="1100" b="1" i="0" u="none" strike="noStrike" baseline="0">
              <a:solidFill>
                <a:srgbClr val="000000"/>
              </a:solidFill>
              <a:latin typeface="ＭＳ ゴシック"/>
              <a:ea typeface="ＭＳ ゴシック"/>
            </a:rPr>
            <a:t>104.41</a:t>
          </a:r>
        </a:p>
        <a:p>
          <a:pPr algn="r" rtl="0">
            <a:lnSpc>
              <a:spcPts val="1300"/>
            </a:lnSpc>
            <a:defRPr sz="1000"/>
          </a:pPr>
          <a:r>
            <a:rPr lang="ja-JP" altLang="en-US" sz="1100" b="1" i="0" u="none" strike="noStrike" baseline="0">
              <a:solidFill>
                <a:srgbClr val="000000"/>
              </a:solidFill>
              <a:latin typeface="ＭＳ ゴシック"/>
              <a:ea typeface="ＭＳ ゴシック"/>
            </a:rPr>
            <a:t>4,617,751</a:t>
          </a:r>
        </a:p>
        <a:p>
          <a:pPr algn="r" rtl="0">
            <a:lnSpc>
              <a:spcPts val="1300"/>
            </a:lnSpc>
            <a:defRPr sz="1000"/>
          </a:pPr>
          <a:r>
            <a:rPr lang="ja-JP" altLang="en-US" sz="1100" b="1" i="0" u="none" strike="noStrike" baseline="0">
              <a:solidFill>
                <a:srgbClr val="000000"/>
              </a:solidFill>
              <a:latin typeface="ＭＳ ゴシック"/>
              <a:ea typeface="ＭＳ ゴシック"/>
            </a:rPr>
            <a:t>4,433,722</a:t>
          </a:r>
        </a:p>
        <a:p>
          <a:pPr algn="r" rtl="0">
            <a:lnSpc>
              <a:spcPts val="1300"/>
            </a:lnSpc>
            <a:defRPr sz="1000"/>
          </a:pPr>
          <a:r>
            <a:rPr lang="ja-JP" altLang="en-US" sz="1100" b="1" i="0" u="none" strike="noStrike" baseline="0">
              <a:solidFill>
                <a:srgbClr val="000000"/>
              </a:solidFill>
              <a:latin typeface="ＭＳ ゴシック"/>
              <a:ea typeface="ＭＳ ゴシック"/>
            </a:rPr>
            <a:t>184,029</a:t>
          </a:r>
        </a:p>
        <a:p>
          <a:pPr algn="r" rtl="0">
            <a:defRPr sz="1000"/>
          </a:pPr>
          <a:r>
            <a:rPr lang="ja-JP" altLang="en-US" sz="1100" b="1" i="0" u="none" strike="noStrike" baseline="0">
              <a:solidFill>
                <a:srgbClr val="000000"/>
              </a:solidFill>
              <a:latin typeface="ＭＳ ゴシック"/>
              <a:ea typeface="ＭＳ ゴシック"/>
            </a:rPr>
            <a:t>1,835,302</a:t>
          </a:r>
        </a:p>
        <a:p>
          <a:pPr algn="r" rtl="0">
            <a:lnSpc>
              <a:spcPts val="1200"/>
            </a:lnSpc>
            <a:defRPr sz="1000"/>
          </a:pPr>
          <a:r>
            <a:rPr lang="ja-JP" altLang="en-US" sz="1100" b="1" i="0" u="none" strike="noStrike" baseline="0">
              <a:solidFill>
                <a:srgbClr val="000000"/>
              </a:solidFill>
              <a:latin typeface="ＭＳ ゴシック"/>
              <a:ea typeface="ＭＳ ゴシック"/>
            </a:rPr>
            <a:t>4,176,075</a:t>
          </a:r>
        </a:p>
      </xdr:txBody>
    </xdr:sp>
    <xdr:clientData/>
  </xdr:twoCellAnchor>
  <xdr:twoCellAnchor>
    <xdr:from>
      <xdr:col>5</xdr:col>
      <xdr:colOff>167640</xdr:colOff>
      <xdr:row>9</xdr:row>
      <xdr:rowOff>47625</xdr:rowOff>
    </xdr:from>
    <xdr:to>
      <xdr:col>7</xdr:col>
      <xdr:colOff>312420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312420</xdr:colOff>
      <xdr:row>9</xdr:row>
      <xdr:rowOff>87630</xdr:rowOff>
    </xdr:from>
    <xdr:to>
      <xdr:col>10</xdr:col>
      <xdr:colOff>283845</xdr:colOff>
      <xdr:row>14</xdr:row>
      <xdr:rowOff>123876</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283845</xdr:colOff>
      <xdr:row>9</xdr:row>
      <xdr:rowOff>87630</xdr:rowOff>
    </xdr:from>
    <xdr:to>
      <xdr:col>12</xdr:col>
      <xdr:colOff>196190</xdr:colOff>
      <xdr:row>14</xdr:row>
      <xdr:rowOff>123876</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253365</xdr:colOff>
      <xdr:row>9</xdr:row>
      <xdr:rowOff>87630</xdr:rowOff>
    </xdr:from>
    <xdr:to>
      <xdr:col>13</xdr:col>
      <xdr:colOff>205740</xdr:colOff>
      <xdr:row>14</xdr:row>
      <xdr:rowOff>123876</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312420</xdr:colOff>
      <xdr:row>14</xdr:row>
      <xdr:rowOff>9525</xdr:rowOff>
    </xdr:from>
    <xdr:to>
      <xdr:col>10</xdr:col>
      <xdr:colOff>283845</xdr:colOff>
      <xdr:row>17</xdr:row>
      <xdr:rowOff>125799</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342900</xdr:colOff>
      <xdr:row>14</xdr:row>
      <xdr:rowOff>9525</xdr:rowOff>
    </xdr:from>
    <xdr:to>
      <xdr:col>15</xdr:col>
      <xdr:colOff>342900</xdr:colOff>
      <xdr:row>17</xdr:row>
      <xdr:rowOff>125799</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388620</xdr:colOff>
      <xdr:row>8</xdr:row>
      <xdr:rowOff>152400</xdr:rowOff>
    </xdr:from>
    <xdr:to>
      <xdr:col>17</xdr:col>
      <xdr:colOff>449580</xdr:colOff>
      <xdr:row>15</xdr:row>
      <xdr:rowOff>91440</xdr:rowOff>
    </xdr:to>
    <xdr:sp macro="" textlink="">
      <xdr:nvSpPr>
        <xdr:cNvPr id="239180" name="AutoShape 17"/>
        <xdr:cNvSpPr>
          <a:spLocks noChangeArrowheads="1"/>
        </xdr:cNvSpPr>
      </xdr:nvSpPr>
      <xdr:spPr bwMode="auto">
        <a:xfrm>
          <a:off x="964692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68580</xdr:colOff>
      <xdr:row>9</xdr:row>
      <xdr:rowOff>47625</xdr:rowOff>
    </xdr:from>
    <xdr:to>
      <xdr:col>17</xdr:col>
      <xdr:colOff>596240</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68580</xdr:colOff>
      <xdr:row>10</xdr:row>
      <xdr:rowOff>135255</xdr:rowOff>
    </xdr:from>
    <xdr:to>
      <xdr:col>17</xdr:col>
      <xdr:colOff>596240</xdr:colOff>
      <xdr:row>12</xdr:row>
      <xdr:rowOff>47748</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68580</xdr:colOff>
      <xdr:row>12</xdr:row>
      <xdr:rowOff>123825</xdr:rowOff>
    </xdr:from>
    <xdr:to>
      <xdr:col>17</xdr:col>
      <xdr:colOff>596240</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457200</xdr:colOff>
      <xdr:row>9</xdr:row>
      <xdr:rowOff>129540</xdr:rowOff>
    </xdr:from>
    <xdr:to>
      <xdr:col>15</xdr:col>
      <xdr:colOff>609600</xdr:colOff>
      <xdr:row>9</xdr:row>
      <xdr:rowOff>129540</xdr:rowOff>
    </xdr:to>
    <xdr:sp macro="" textlink="">
      <xdr:nvSpPr>
        <xdr:cNvPr id="239184" name="Line 21"/>
        <xdr:cNvSpPr>
          <a:spLocks noChangeShapeType="1"/>
        </xdr:cNvSpPr>
      </xdr:nvSpPr>
      <xdr:spPr bwMode="auto">
        <a:xfrm>
          <a:off x="97155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12</xdr:row>
      <xdr:rowOff>99060</xdr:rowOff>
    </xdr:from>
    <xdr:to>
      <xdr:col>15</xdr:col>
      <xdr:colOff>533400</xdr:colOff>
      <xdr:row>13</xdr:row>
      <xdr:rowOff>68580</xdr:rowOff>
    </xdr:to>
    <xdr:sp macro="" textlink="">
      <xdr:nvSpPr>
        <xdr:cNvPr id="239185" name="Line 22"/>
        <xdr:cNvSpPr>
          <a:spLocks noChangeShapeType="1"/>
        </xdr:cNvSpPr>
      </xdr:nvSpPr>
      <xdr:spPr bwMode="auto">
        <a:xfrm>
          <a:off x="979170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12</xdr:row>
      <xdr:rowOff>99060</xdr:rowOff>
    </xdr:from>
    <xdr:to>
      <xdr:col>15</xdr:col>
      <xdr:colOff>609600</xdr:colOff>
      <xdr:row>12</xdr:row>
      <xdr:rowOff>99060</xdr:rowOff>
    </xdr:to>
    <xdr:sp macro="" textlink="">
      <xdr:nvSpPr>
        <xdr:cNvPr id="239186" name="Line 23"/>
        <xdr:cNvSpPr>
          <a:spLocks noChangeShapeType="1"/>
        </xdr:cNvSpPr>
      </xdr:nvSpPr>
      <xdr:spPr bwMode="auto">
        <a:xfrm>
          <a:off x="97155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14</xdr:row>
      <xdr:rowOff>0</xdr:rowOff>
    </xdr:from>
    <xdr:to>
      <xdr:col>15</xdr:col>
      <xdr:colOff>533400</xdr:colOff>
      <xdr:row>14</xdr:row>
      <xdr:rowOff>129540</xdr:rowOff>
    </xdr:to>
    <xdr:sp macro="" textlink="">
      <xdr:nvSpPr>
        <xdr:cNvPr id="239187" name="Line 24"/>
        <xdr:cNvSpPr>
          <a:spLocks noChangeShapeType="1"/>
        </xdr:cNvSpPr>
      </xdr:nvSpPr>
      <xdr:spPr bwMode="auto">
        <a:xfrm flipV="1">
          <a:off x="979170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14</xdr:row>
      <xdr:rowOff>137160</xdr:rowOff>
    </xdr:from>
    <xdr:to>
      <xdr:col>15</xdr:col>
      <xdr:colOff>609600</xdr:colOff>
      <xdr:row>14</xdr:row>
      <xdr:rowOff>137160</xdr:rowOff>
    </xdr:to>
    <xdr:sp macro="" textlink="">
      <xdr:nvSpPr>
        <xdr:cNvPr id="239188" name="Line 25"/>
        <xdr:cNvSpPr>
          <a:spLocks noChangeShapeType="1"/>
        </xdr:cNvSpPr>
      </xdr:nvSpPr>
      <xdr:spPr bwMode="auto">
        <a:xfrm>
          <a:off x="97155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487680</xdr:colOff>
      <xdr:row>9</xdr:row>
      <xdr:rowOff>83820</xdr:rowOff>
    </xdr:from>
    <xdr:to>
      <xdr:col>15</xdr:col>
      <xdr:colOff>579120</xdr:colOff>
      <xdr:row>10</xdr:row>
      <xdr:rowOff>7620</xdr:rowOff>
    </xdr:to>
    <xdr:sp macro="" textlink="">
      <xdr:nvSpPr>
        <xdr:cNvPr id="239189" name="Oval 26"/>
        <xdr:cNvSpPr>
          <a:spLocks noChangeArrowheads="1"/>
        </xdr:cNvSpPr>
      </xdr:nvSpPr>
      <xdr:spPr bwMode="auto">
        <a:xfrm>
          <a:off x="9745980" y="1592580"/>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487680</xdr:colOff>
      <xdr:row>11</xdr:row>
      <xdr:rowOff>7620</xdr:rowOff>
    </xdr:from>
    <xdr:to>
      <xdr:col>15</xdr:col>
      <xdr:colOff>579120</xdr:colOff>
      <xdr:row>11</xdr:row>
      <xdr:rowOff>99060</xdr:rowOff>
    </xdr:to>
    <xdr:sp macro="" textlink="">
      <xdr:nvSpPr>
        <xdr:cNvPr id="239190" name="AutoShape 27"/>
        <xdr:cNvSpPr>
          <a:spLocks noChangeArrowheads="1"/>
        </xdr:cNvSpPr>
      </xdr:nvSpPr>
      <xdr:spPr bwMode="auto">
        <a:xfrm>
          <a:off x="9745980" y="1851660"/>
          <a:ext cx="91440"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127635</xdr:colOff>
      <xdr:row>20</xdr:row>
      <xdr:rowOff>0</xdr:rowOff>
    </xdr:from>
    <xdr:ext cx="8645315" cy="185179"/>
    <xdr:sp macro="" textlink="">
      <xdr:nvSpPr>
        <xdr:cNvPr id="10268" name="Text Box 28"/>
        <xdr:cNvSpPr txBox="1">
          <a:spLocks noChangeArrowheads="1"/>
        </xdr:cNvSpPr>
      </xdr:nvSpPr>
      <xdr:spPr bwMode="auto">
        <a:xfrm>
          <a:off x="744855" y="33528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127635</xdr:colOff>
      <xdr:row>21</xdr:row>
      <xdr:rowOff>85725</xdr:rowOff>
    </xdr:from>
    <xdr:ext cx="9087103" cy="185179"/>
    <xdr:sp macro="" textlink="">
      <xdr:nvSpPr>
        <xdr:cNvPr id="10269" name="Text Box 29"/>
        <xdr:cNvSpPr txBox="1">
          <a:spLocks noChangeArrowheads="1"/>
        </xdr:cNvSpPr>
      </xdr:nvSpPr>
      <xdr:spPr bwMode="auto">
        <a:xfrm>
          <a:off x="744855" y="360616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127635</xdr:colOff>
      <xdr:row>22</xdr:row>
      <xdr:rowOff>161925</xdr:rowOff>
    </xdr:from>
    <xdr:ext cx="5592493" cy="185179"/>
    <xdr:sp macro="" textlink="">
      <xdr:nvSpPr>
        <xdr:cNvPr id="10270" name="Text Box 30"/>
        <xdr:cNvSpPr txBox="1">
          <a:spLocks noChangeArrowheads="1"/>
        </xdr:cNvSpPr>
      </xdr:nvSpPr>
      <xdr:spPr bwMode="auto">
        <a:xfrm>
          <a:off x="744855" y="385000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127635</xdr:colOff>
      <xdr:row>24</xdr:row>
      <xdr:rowOff>76200</xdr:rowOff>
    </xdr:from>
    <xdr:ext cx="7304820" cy="185179"/>
    <xdr:sp macro="" textlink="">
      <xdr:nvSpPr>
        <xdr:cNvPr id="10271" name="Text Box 31"/>
        <xdr:cNvSpPr txBox="1">
          <a:spLocks noChangeArrowheads="1"/>
        </xdr:cNvSpPr>
      </xdr:nvSpPr>
      <xdr:spPr bwMode="auto">
        <a:xfrm>
          <a:off x="744855" y="409956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127635</xdr:colOff>
      <xdr:row>25</xdr:row>
      <xdr:rowOff>161925</xdr:rowOff>
    </xdr:from>
    <xdr:ext cx="8559523" cy="185179"/>
    <xdr:sp macro="" textlink="">
      <xdr:nvSpPr>
        <xdr:cNvPr id="10272" name="Text Box 32"/>
        <xdr:cNvSpPr txBox="1">
          <a:spLocks noChangeArrowheads="1"/>
        </xdr:cNvSpPr>
      </xdr:nvSpPr>
      <xdr:spPr bwMode="auto">
        <a:xfrm>
          <a:off x="744855" y="435292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127635</xdr:colOff>
      <xdr:row>27</xdr:row>
      <xdr:rowOff>66675</xdr:rowOff>
    </xdr:from>
    <xdr:ext cx="6253700" cy="185179"/>
    <xdr:sp macro="" textlink="">
      <xdr:nvSpPr>
        <xdr:cNvPr id="10273" name="Text Box 33"/>
        <xdr:cNvSpPr txBox="1">
          <a:spLocks noChangeArrowheads="1"/>
        </xdr:cNvSpPr>
      </xdr:nvSpPr>
      <xdr:spPr bwMode="auto">
        <a:xfrm>
          <a:off x="744855" y="459295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68580</xdr:colOff>
      <xdr:row>29</xdr:row>
      <xdr:rowOff>47625</xdr:rowOff>
    </xdr:from>
    <xdr:to>
      <xdr:col>8</xdr:col>
      <xdr:colOff>321936</xdr:colOff>
      <xdr:row>31</xdr:row>
      <xdr:rowOff>11569</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184785</xdr:colOff>
      <xdr:row>31</xdr:row>
      <xdr:rowOff>66675</xdr:rowOff>
    </xdr:from>
    <xdr:to>
      <xdr:col>5</xdr:col>
      <xdr:colOff>38073</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146685</xdr:colOff>
      <xdr:row>31</xdr:row>
      <xdr:rowOff>47625</xdr:rowOff>
    </xdr:from>
    <xdr:to>
      <xdr:col>6</xdr:col>
      <xdr:colOff>215265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[0.25]　</a:t>
          </a:r>
        </a:p>
      </xdr:txBody>
    </xdr:sp>
    <xdr:clientData/>
  </xdr:twoCellAnchor>
  <xdr:twoCellAnchor>
    <xdr:from>
      <xdr:col>8</xdr:col>
      <xdr:colOff>381000</xdr:colOff>
      <xdr:row>30</xdr:row>
      <xdr:rowOff>123825</xdr:rowOff>
    </xdr:from>
    <xdr:to>
      <xdr:col>10</xdr:col>
      <xdr:colOff>510540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31</xdr:row>
      <xdr:rowOff>135255</xdr:rowOff>
    </xdr:from>
    <xdr:to>
      <xdr:col>10</xdr:col>
      <xdr:colOff>510540</xdr:colOff>
      <xdr:row>33</xdr:row>
      <xdr:rowOff>49530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14/78</a:t>
          </a:r>
        </a:p>
      </xdr:txBody>
    </xdr:sp>
    <xdr:clientData/>
  </xdr:twoCellAnchor>
  <xdr:twoCellAnchor>
    <xdr:from>
      <xdr:col>11</xdr:col>
      <xdr:colOff>9525</xdr:colOff>
      <xdr:row>30</xdr:row>
      <xdr:rowOff>123825</xdr:rowOff>
    </xdr:from>
    <xdr:to>
      <xdr:col>12</xdr:col>
      <xdr:colOff>539307</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135255</xdr:rowOff>
    </xdr:from>
    <xdr:to>
      <xdr:col>12</xdr:col>
      <xdr:colOff>539307</xdr:colOff>
      <xdr:row>33</xdr:row>
      <xdr:rowOff>49530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89535</xdr:colOff>
      <xdr:row>30</xdr:row>
      <xdr:rowOff>123825</xdr:rowOff>
    </xdr:from>
    <xdr:to>
      <xdr:col>15</xdr:col>
      <xdr:colOff>26</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89535</xdr:colOff>
      <xdr:row>31</xdr:row>
      <xdr:rowOff>135255</xdr:rowOff>
    </xdr:from>
    <xdr:to>
      <xdr:col>15</xdr:col>
      <xdr:colOff>26</xdr:colOff>
      <xdr:row>33</xdr:row>
      <xdr:rowOff>49530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0.74</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239206" name="Rectangle 43"/>
        <xdr:cNvSpPr>
          <a:spLocks noChangeArrowheads="1"/>
        </xdr:cNvSpPr>
      </xdr:nvSpPr>
      <xdr:spPr bwMode="auto">
        <a:xfrm>
          <a:off x="6858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33</xdr:row>
      <xdr:rowOff>121920</xdr:rowOff>
    </xdr:from>
    <xdr:to>
      <xdr:col>17</xdr:col>
      <xdr:colOff>365760</xdr:colOff>
      <xdr:row>47</xdr:row>
      <xdr:rowOff>129540</xdr:rowOff>
    </xdr:to>
    <xdr:sp macro="" textlink="">
      <xdr:nvSpPr>
        <xdr:cNvPr id="239207" name="Rectangle 44"/>
        <xdr:cNvSpPr>
          <a:spLocks noChangeArrowheads="1"/>
        </xdr:cNvSpPr>
      </xdr:nvSpPr>
      <xdr:spPr bwMode="auto">
        <a:xfrm>
          <a:off x="54254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33</xdr:row>
      <xdr:rowOff>123825</xdr:rowOff>
    </xdr:from>
    <xdr:to>
      <xdr:col>14</xdr:col>
      <xdr:colOff>215265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607695</xdr:colOff>
      <xdr:row>35</xdr:row>
      <xdr:rowOff>87630</xdr:rowOff>
    </xdr:from>
    <xdr:to>
      <xdr:col>17</xdr:col>
      <xdr:colOff>253354</xdr:colOff>
      <xdr:row>47</xdr:row>
      <xdr:rowOff>66682</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基準財政収入額については税収の大きな伸びはなく、税連動交付金も経済状況に左右されるため収入全体では減額となっている。基準財政需要額では、辺地対策事業債償還費、臨時財政対策債償還費の伸びにより、財政力指数は前年度と比較して</a:t>
          </a:r>
          <a:r>
            <a:rPr lang="en-US" altLang="ja-JP" sz="1100">
              <a:effectLst/>
              <a:latin typeface="+mn-lt"/>
              <a:ea typeface="+mn-ea"/>
              <a:cs typeface="+mn-cs"/>
            </a:rPr>
            <a:t>0.1</a:t>
          </a:r>
          <a:r>
            <a:rPr lang="ja-JP" altLang="ja-JP" sz="1100">
              <a:effectLst/>
              <a:latin typeface="+mn-lt"/>
              <a:ea typeface="+mn-ea"/>
              <a:cs typeface="+mn-cs"/>
            </a:rPr>
            <a:t>ポイントの減となっている。</a:t>
          </a:r>
          <a:endParaRPr lang="ja-JP" altLang="ja-JP" sz="1400">
            <a:effectLst/>
          </a:endParaRPr>
        </a:p>
        <a:p>
          <a:pPr eaLnBrk="1" fontAlgn="auto" latinLnBrk="0" hangingPunct="1">
            <a:lnSpc>
              <a:spcPts val="1300"/>
            </a:lnSpc>
          </a:pPr>
          <a:r>
            <a:rPr lang="ja-JP" altLang="ja-JP" sz="1100">
              <a:effectLst/>
              <a:latin typeface="+mn-lt"/>
              <a:ea typeface="+mn-ea"/>
              <a:cs typeface="+mn-cs"/>
            </a:rPr>
            <a:t>　数値は、他の類似団体平均と同じになっており、今後防災避難施設及び児童福祉施設の整備、ごみ処理施設の大規模改修が予定され多額の地方債を発行する見込みのため、国、東京都等の補助金、基金を最大限活用し地方債の抑制に努める。</a:t>
          </a:r>
          <a:endParaRPr lang="ja-JP" altLang="ja-JP" sz="1400">
            <a:effectLst/>
          </a:endParaRPr>
        </a:p>
      </xdr:txBody>
    </xdr:sp>
    <xdr:clientData/>
  </xdr:twoCellAnchor>
  <xdr:twoCellAnchor>
    <xdr:from>
      <xdr:col>1</xdr:col>
      <xdr:colOff>68580</xdr:colOff>
      <xdr:row>47</xdr:row>
      <xdr:rowOff>129540</xdr:rowOff>
    </xdr:from>
    <xdr:to>
      <xdr:col>8</xdr:col>
      <xdr:colOff>320040</xdr:colOff>
      <xdr:row>47</xdr:row>
      <xdr:rowOff>129540</xdr:rowOff>
    </xdr:to>
    <xdr:sp macro="" textlink="">
      <xdr:nvSpPr>
        <xdr:cNvPr id="239210" name="Line 47"/>
        <xdr:cNvSpPr>
          <a:spLocks noChangeShapeType="1"/>
        </xdr:cNvSpPr>
      </xdr:nvSpPr>
      <xdr:spPr bwMode="auto">
        <a:xfrm>
          <a:off x="6858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68580</xdr:colOff>
      <xdr:row>44</xdr:row>
      <xdr:rowOff>45720</xdr:rowOff>
    </xdr:from>
    <xdr:to>
      <xdr:col>8</xdr:col>
      <xdr:colOff>320040</xdr:colOff>
      <xdr:row>44</xdr:row>
      <xdr:rowOff>45720</xdr:rowOff>
    </xdr:to>
    <xdr:sp macro="" textlink="">
      <xdr:nvSpPr>
        <xdr:cNvPr id="239211" name="Line 48"/>
        <xdr:cNvSpPr>
          <a:spLocks noChangeShapeType="1"/>
        </xdr:cNvSpPr>
      </xdr:nvSpPr>
      <xdr:spPr bwMode="auto">
        <a:xfrm>
          <a:off x="685800" y="7421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97155</xdr:rowOff>
    </xdr:from>
    <xdr:to>
      <xdr:col>1</xdr:col>
      <xdr:colOff>68580</xdr:colOff>
      <xdr:row>44</xdr:row>
      <xdr:rowOff>135255</xdr:rowOff>
    </xdr:to>
    <xdr:sp macro="" textlink="">
      <xdr:nvSpPr>
        <xdr:cNvPr id="10289" name="Text Box 49"/>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68580</xdr:colOff>
      <xdr:row>40</xdr:row>
      <xdr:rowOff>121920</xdr:rowOff>
    </xdr:from>
    <xdr:to>
      <xdr:col>8</xdr:col>
      <xdr:colOff>320040</xdr:colOff>
      <xdr:row>40</xdr:row>
      <xdr:rowOff>121920</xdr:rowOff>
    </xdr:to>
    <xdr:sp macro="" textlink="">
      <xdr:nvSpPr>
        <xdr:cNvPr id="239213" name="Line 50"/>
        <xdr:cNvSpPr>
          <a:spLocks noChangeShapeType="1"/>
        </xdr:cNvSpPr>
      </xdr:nvSpPr>
      <xdr:spPr bwMode="auto">
        <a:xfrm>
          <a:off x="6858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68580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68580</xdr:colOff>
      <xdr:row>37</xdr:row>
      <xdr:rowOff>38100</xdr:rowOff>
    </xdr:from>
    <xdr:to>
      <xdr:col>8</xdr:col>
      <xdr:colOff>320040</xdr:colOff>
      <xdr:row>37</xdr:row>
      <xdr:rowOff>38100</xdr:rowOff>
    </xdr:to>
    <xdr:sp macro="" textlink="">
      <xdr:nvSpPr>
        <xdr:cNvPr id="239215" name="Line 52"/>
        <xdr:cNvSpPr>
          <a:spLocks noChangeShapeType="1"/>
        </xdr:cNvSpPr>
      </xdr:nvSpPr>
      <xdr:spPr bwMode="auto">
        <a:xfrm>
          <a:off x="685800" y="62407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87630</xdr:rowOff>
    </xdr:from>
    <xdr:to>
      <xdr:col>1</xdr:col>
      <xdr:colOff>68580</xdr:colOff>
      <xdr:row>37</xdr:row>
      <xdr:rowOff>125730</xdr:rowOff>
    </xdr:to>
    <xdr:sp macro="" textlink="">
      <xdr:nvSpPr>
        <xdr:cNvPr id="10293" name="Text Box 53"/>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68580</xdr:colOff>
      <xdr:row>33</xdr:row>
      <xdr:rowOff>121920</xdr:rowOff>
    </xdr:from>
    <xdr:to>
      <xdr:col>8</xdr:col>
      <xdr:colOff>320040</xdr:colOff>
      <xdr:row>33</xdr:row>
      <xdr:rowOff>121920</xdr:rowOff>
    </xdr:to>
    <xdr:sp macro="" textlink="">
      <xdr:nvSpPr>
        <xdr:cNvPr id="239217" name="Line 54"/>
        <xdr:cNvSpPr>
          <a:spLocks noChangeShapeType="1"/>
        </xdr:cNvSpPr>
      </xdr:nvSpPr>
      <xdr:spPr bwMode="auto">
        <a:xfrm>
          <a:off x="6858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68580</xdr:colOff>
      <xdr:row>34</xdr:row>
      <xdr:rowOff>47625</xdr:rowOff>
    </xdr:to>
    <xdr:sp macro="" textlink="">
      <xdr:nvSpPr>
        <xdr:cNvPr id="10295" name="Text Box 55"/>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239219" name="財政力グラフ枠"/>
        <xdr:cNvSpPr>
          <a:spLocks noChangeArrowheads="1"/>
        </xdr:cNvSpPr>
      </xdr:nvSpPr>
      <xdr:spPr bwMode="auto">
        <a:xfrm>
          <a:off x="6858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36</xdr:row>
      <xdr:rowOff>129540</xdr:rowOff>
    </xdr:from>
    <xdr:to>
      <xdr:col>7</xdr:col>
      <xdr:colOff>137160</xdr:colOff>
      <xdr:row>44</xdr:row>
      <xdr:rowOff>15240</xdr:rowOff>
    </xdr:to>
    <xdr:sp macro="" textlink="">
      <xdr:nvSpPr>
        <xdr:cNvPr id="239220" name="Line 57"/>
        <xdr:cNvSpPr>
          <a:spLocks noChangeShapeType="1"/>
        </xdr:cNvSpPr>
      </xdr:nvSpPr>
      <xdr:spPr bwMode="auto">
        <a:xfrm flipV="1">
          <a:off x="4457700" y="6164580"/>
          <a:ext cx="0" cy="12268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44</xdr:row>
      <xdr:rowOff>11430</xdr:rowOff>
    </xdr:from>
    <xdr:to>
      <xdr:col>8</xdr:col>
      <xdr:colOff>283845</xdr:colOff>
      <xdr:row>45</xdr:row>
      <xdr:rowOff>49530</xdr:rowOff>
    </xdr:to>
    <xdr:sp macro="" textlink="">
      <xdr:nvSpPr>
        <xdr:cNvPr id="10298" name="財政力最小値テキスト"/>
        <xdr:cNvSpPr txBox="1">
          <a:spLocks noChangeArrowheads="1"/>
        </xdr:cNvSpPr>
      </xdr:nvSpPr>
      <xdr:spPr bwMode="auto">
        <a:xfrm>
          <a:off x="50387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p>
      </xdr:txBody>
    </xdr:sp>
    <xdr:clientData/>
  </xdr:twoCellAnchor>
  <xdr:twoCellAnchor>
    <xdr:from>
      <xdr:col>7</xdr:col>
      <xdr:colOff>60960</xdr:colOff>
      <xdr:row>44</xdr:row>
      <xdr:rowOff>15240</xdr:rowOff>
    </xdr:from>
    <xdr:to>
      <xdr:col>7</xdr:col>
      <xdr:colOff>213360</xdr:colOff>
      <xdr:row>44</xdr:row>
      <xdr:rowOff>15240</xdr:rowOff>
    </xdr:to>
    <xdr:sp macro="" textlink="">
      <xdr:nvSpPr>
        <xdr:cNvPr id="239222" name="Line 59"/>
        <xdr:cNvSpPr>
          <a:spLocks noChangeShapeType="1"/>
        </xdr:cNvSpPr>
      </xdr:nvSpPr>
      <xdr:spPr bwMode="auto">
        <a:xfrm>
          <a:off x="4381500" y="73914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35</xdr:row>
      <xdr:rowOff>76200</xdr:rowOff>
    </xdr:from>
    <xdr:to>
      <xdr:col>8</xdr:col>
      <xdr:colOff>283845</xdr:colOff>
      <xdr:row>36</xdr:row>
      <xdr:rowOff>114300</xdr:rowOff>
    </xdr:to>
    <xdr:sp macro="" textlink="">
      <xdr:nvSpPr>
        <xdr:cNvPr id="10300" name="財政力最大値テキスト"/>
        <xdr:cNvSpPr txBox="1">
          <a:spLocks noChangeArrowheads="1"/>
        </xdr:cNvSpPr>
      </xdr:nvSpPr>
      <xdr:spPr bwMode="auto">
        <a:xfrm>
          <a:off x="50387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7</xdr:col>
      <xdr:colOff>60960</xdr:colOff>
      <xdr:row>36</xdr:row>
      <xdr:rowOff>129540</xdr:rowOff>
    </xdr:from>
    <xdr:to>
      <xdr:col>7</xdr:col>
      <xdr:colOff>213360</xdr:colOff>
      <xdr:row>36</xdr:row>
      <xdr:rowOff>129540</xdr:rowOff>
    </xdr:to>
    <xdr:sp macro="" textlink="">
      <xdr:nvSpPr>
        <xdr:cNvPr id="239224" name="Line 61"/>
        <xdr:cNvSpPr>
          <a:spLocks noChangeShapeType="1"/>
        </xdr:cNvSpPr>
      </xdr:nvSpPr>
      <xdr:spPr bwMode="auto">
        <a:xfrm>
          <a:off x="4381500" y="616458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53340</xdr:rowOff>
    </xdr:from>
    <xdr:to>
      <xdr:col>7</xdr:col>
      <xdr:colOff>137160</xdr:colOff>
      <xdr:row>43</xdr:row>
      <xdr:rowOff>68580</xdr:rowOff>
    </xdr:to>
    <xdr:sp macro="" textlink="">
      <xdr:nvSpPr>
        <xdr:cNvPr id="239225" name="Line 62"/>
        <xdr:cNvSpPr>
          <a:spLocks noChangeShapeType="1"/>
        </xdr:cNvSpPr>
      </xdr:nvSpPr>
      <xdr:spPr bwMode="auto">
        <a:xfrm>
          <a:off x="3703320" y="726186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43</xdr:row>
      <xdr:rowOff>11430</xdr:rowOff>
    </xdr:from>
    <xdr:to>
      <xdr:col>8</xdr:col>
      <xdr:colOff>283845</xdr:colOff>
      <xdr:row>44</xdr:row>
      <xdr:rowOff>49530</xdr:rowOff>
    </xdr:to>
    <xdr:sp macro="" textlink="">
      <xdr:nvSpPr>
        <xdr:cNvPr id="10303" name="財政力平均値テキスト"/>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7</xdr:col>
      <xdr:colOff>91440</xdr:colOff>
      <xdr:row>43</xdr:row>
      <xdr:rowOff>15240</xdr:rowOff>
    </xdr:from>
    <xdr:to>
      <xdr:col>7</xdr:col>
      <xdr:colOff>175260</xdr:colOff>
      <xdr:row>43</xdr:row>
      <xdr:rowOff>106680</xdr:rowOff>
    </xdr:to>
    <xdr:sp macro="" textlink="">
      <xdr:nvSpPr>
        <xdr:cNvPr id="239227" name="AutoShape 64"/>
        <xdr:cNvSpPr>
          <a:spLocks noChangeArrowheads="1"/>
        </xdr:cNvSpPr>
      </xdr:nvSpPr>
      <xdr:spPr bwMode="auto">
        <a:xfrm>
          <a:off x="4411980" y="72237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43</xdr:row>
      <xdr:rowOff>45720</xdr:rowOff>
    </xdr:from>
    <xdr:to>
      <xdr:col>6</xdr:col>
      <xdr:colOff>0</xdr:colOff>
      <xdr:row>43</xdr:row>
      <xdr:rowOff>53340</xdr:rowOff>
    </xdr:to>
    <xdr:sp macro="" textlink="">
      <xdr:nvSpPr>
        <xdr:cNvPr id="239228" name="Line 65"/>
        <xdr:cNvSpPr>
          <a:spLocks noChangeShapeType="1"/>
        </xdr:cNvSpPr>
      </xdr:nvSpPr>
      <xdr:spPr bwMode="auto">
        <a:xfrm>
          <a:off x="2903220" y="725424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43</xdr:row>
      <xdr:rowOff>7620</xdr:rowOff>
    </xdr:from>
    <xdr:to>
      <xdr:col>6</xdr:col>
      <xdr:colOff>45720</xdr:colOff>
      <xdr:row>43</xdr:row>
      <xdr:rowOff>114300</xdr:rowOff>
    </xdr:to>
    <xdr:sp macro="" textlink="">
      <xdr:nvSpPr>
        <xdr:cNvPr id="239229" name="AutoShape 66"/>
        <xdr:cNvSpPr>
          <a:spLocks noChangeArrowheads="1"/>
        </xdr:cNvSpPr>
      </xdr:nvSpPr>
      <xdr:spPr bwMode="auto">
        <a:xfrm>
          <a:off x="3657600" y="721614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43</xdr:row>
      <xdr:rowOff>123825</xdr:rowOff>
    </xdr:from>
    <xdr:to>
      <xdr:col>6</xdr:col>
      <xdr:colOff>321945</xdr:colOff>
      <xdr:row>44</xdr:row>
      <xdr:rowOff>161925</xdr:rowOff>
    </xdr:to>
    <xdr:sp macro="" textlink="">
      <xdr:nvSpPr>
        <xdr:cNvPr id="10307" name="Text Box 67"/>
        <xdr:cNvSpPr txBox="1">
          <a:spLocks noChangeArrowheads="1"/>
        </xdr:cNvSpPr>
      </xdr:nvSpPr>
      <xdr:spPr bwMode="auto">
        <a:xfrm>
          <a:off x="3733800" y="749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3</xdr:col>
      <xdr:colOff>251460</xdr:colOff>
      <xdr:row>43</xdr:row>
      <xdr:rowOff>38100</xdr:rowOff>
    </xdr:from>
    <xdr:to>
      <xdr:col>4</xdr:col>
      <xdr:colOff>434340</xdr:colOff>
      <xdr:row>43</xdr:row>
      <xdr:rowOff>45720</xdr:rowOff>
    </xdr:to>
    <xdr:sp macro="" textlink="">
      <xdr:nvSpPr>
        <xdr:cNvPr id="239231" name="Line 68"/>
        <xdr:cNvSpPr>
          <a:spLocks noChangeShapeType="1"/>
        </xdr:cNvSpPr>
      </xdr:nvSpPr>
      <xdr:spPr bwMode="auto">
        <a:xfrm>
          <a:off x="2103120" y="724662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43</xdr:row>
      <xdr:rowOff>15240</xdr:rowOff>
    </xdr:from>
    <xdr:to>
      <xdr:col>4</xdr:col>
      <xdr:colOff>480060</xdr:colOff>
      <xdr:row>43</xdr:row>
      <xdr:rowOff>106680</xdr:rowOff>
    </xdr:to>
    <xdr:sp macro="" textlink="">
      <xdr:nvSpPr>
        <xdr:cNvPr id="239232" name="AutoShape 69"/>
        <xdr:cNvSpPr>
          <a:spLocks noChangeArrowheads="1"/>
        </xdr:cNvSpPr>
      </xdr:nvSpPr>
      <xdr:spPr bwMode="auto">
        <a:xfrm>
          <a:off x="2857500" y="72237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43</xdr:row>
      <xdr:rowOff>125730</xdr:rowOff>
    </xdr:from>
    <xdr:to>
      <xdr:col>5</xdr:col>
      <xdr:colOff>158115</xdr:colOff>
      <xdr:row>45</xdr:row>
      <xdr:rowOff>147</xdr:rowOff>
    </xdr:to>
    <xdr:sp macro="" textlink="">
      <xdr:nvSpPr>
        <xdr:cNvPr id="10310" name="Text Box 70"/>
        <xdr:cNvSpPr txBox="1">
          <a:spLocks noChangeArrowheads="1"/>
        </xdr:cNvSpPr>
      </xdr:nvSpPr>
      <xdr:spPr bwMode="auto">
        <a:xfrm>
          <a:off x="28479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2</xdr:col>
      <xdr:colOff>68580</xdr:colOff>
      <xdr:row>43</xdr:row>
      <xdr:rowOff>30480</xdr:rowOff>
    </xdr:from>
    <xdr:to>
      <xdr:col>3</xdr:col>
      <xdr:colOff>251460</xdr:colOff>
      <xdr:row>43</xdr:row>
      <xdr:rowOff>38100</xdr:rowOff>
    </xdr:to>
    <xdr:sp macro="" textlink="">
      <xdr:nvSpPr>
        <xdr:cNvPr id="239234" name="Line 71"/>
        <xdr:cNvSpPr>
          <a:spLocks noChangeShapeType="1"/>
        </xdr:cNvSpPr>
      </xdr:nvSpPr>
      <xdr:spPr bwMode="auto">
        <a:xfrm>
          <a:off x="1303020" y="723900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43</xdr:row>
      <xdr:rowOff>0</xdr:rowOff>
    </xdr:from>
    <xdr:to>
      <xdr:col>3</xdr:col>
      <xdr:colOff>297180</xdr:colOff>
      <xdr:row>43</xdr:row>
      <xdr:rowOff>99060</xdr:rowOff>
    </xdr:to>
    <xdr:sp macro="" textlink="">
      <xdr:nvSpPr>
        <xdr:cNvPr id="239235" name="AutoShape 72"/>
        <xdr:cNvSpPr>
          <a:spLocks noChangeArrowheads="1"/>
        </xdr:cNvSpPr>
      </xdr:nvSpPr>
      <xdr:spPr bwMode="auto">
        <a:xfrm>
          <a:off x="2057400" y="7208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43</xdr:row>
      <xdr:rowOff>114300</xdr:rowOff>
    </xdr:from>
    <xdr:to>
      <xdr:col>3</xdr:col>
      <xdr:colOff>596265</xdr:colOff>
      <xdr:row>44</xdr:row>
      <xdr:rowOff>152400</xdr:rowOff>
    </xdr:to>
    <xdr:sp macro="" textlink="">
      <xdr:nvSpPr>
        <xdr:cNvPr id="10313" name="Text Box 73"/>
        <xdr:cNvSpPr txBox="1">
          <a:spLocks noChangeArrowheads="1"/>
        </xdr:cNvSpPr>
      </xdr:nvSpPr>
      <xdr:spPr bwMode="auto">
        <a:xfrm>
          <a:off x="195262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22860</xdr:colOff>
      <xdr:row>42</xdr:row>
      <xdr:rowOff>121920</xdr:rowOff>
    </xdr:from>
    <xdr:to>
      <xdr:col>2</xdr:col>
      <xdr:colOff>114300</xdr:colOff>
      <xdr:row>43</xdr:row>
      <xdr:rowOff>53340</xdr:rowOff>
    </xdr:to>
    <xdr:sp macro="" textlink="">
      <xdr:nvSpPr>
        <xdr:cNvPr id="239237" name="AutoShape 74"/>
        <xdr:cNvSpPr>
          <a:spLocks noChangeArrowheads="1"/>
        </xdr:cNvSpPr>
      </xdr:nvSpPr>
      <xdr:spPr bwMode="auto">
        <a:xfrm>
          <a:off x="1257300" y="71628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41</xdr:row>
      <xdr:rowOff>87630</xdr:rowOff>
    </xdr:from>
    <xdr:to>
      <xdr:col>2</xdr:col>
      <xdr:colOff>411480</xdr:colOff>
      <xdr:row>42</xdr:row>
      <xdr:rowOff>125730</xdr:rowOff>
    </xdr:to>
    <xdr:sp macro="" textlink="">
      <xdr:nvSpPr>
        <xdr:cNvPr id="10315" name="Text Box 75"/>
        <xdr:cNvSpPr txBox="1">
          <a:spLocks noChangeArrowheads="1"/>
        </xdr:cNvSpPr>
      </xdr:nvSpPr>
      <xdr:spPr bwMode="auto">
        <a:xfrm>
          <a:off x="10668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editAs="oneCell">
    <xdr:from>
      <xdr:col>7</xdr:col>
      <xdr:colOff>38100</xdr:colOff>
      <xdr:row>48</xdr:row>
      <xdr:rowOff>28575</xdr:rowOff>
    </xdr:from>
    <xdr:to>
      <xdr:col>8</xdr:col>
      <xdr:colOff>106680</xdr:colOff>
      <xdr:row>49</xdr:row>
      <xdr:rowOff>66675</xdr:rowOff>
    </xdr:to>
    <xdr:sp macro="" textlink="">
      <xdr:nvSpPr>
        <xdr:cNvPr id="10316" name="Text Box 76"/>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48</xdr:row>
      <xdr:rowOff>28575</xdr:rowOff>
    </xdr:from>
    <xdr:to>
      <xdr:col>6</xdr:col>
      <xdr:colOff>579120</xdr:colOff>
      <xdr:row>49</xdr:row>
      <xdr:rowOff>66675</xdr:rowOff>
    </xdr:to>
    <xdr:sp macro="" textlink="">
      <xdr:nvSpPr>
        <xdr:cNvPr id="10317" name="Text Box 77"/>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48</xdr:row>
      <xdr:rowOff>28575</xdr:rowOff>
    </xdr:from>
    <xdr:to>
      <xdr:col>5</xdr:col>
      <xdr:colOff>401955</xdr:colOff>
      <xdr:row>49</xdr:row>
      <xdr:rowOff>66675</xdr:rowOff>
    </xdr:to>
    <xdr:sp macro="" textlink="">
      <xdr:nvSpPr>
        <xdr:cNvPr id="10318" name="Text Box 78"/>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48</xdr:row>
      <xdr:rowOff>28575</xdr:rowOff>
    </xdr:from>
    <xdr:to>
      <xdr:col>4</xdr:col>
      <xdr:colOff>215265</xdr:colOff>
      <xdr:row>49</xdr:row>
      <xdr:rowOff>66675</xdr:rowOff>
    </xdr:to>
    <xdr:sp macro="" textlink="">
      <xdr:nvSpPr>
        <xdr:cNvPr id="10319" name="Text Box 79"/>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48</xdr:row>
      <xdr:rowOff>28575</xdr:rowOff>
    </xdr:from>
    <xdr:to>
      <xdr:col>3</xdr:col>
      <xdr:colOff>38100</xdr:colOff>
      <xdr:row>49</xdr:row>
      <xdr:rowOff>66675</xdr:rowOff>
    </xdr:to>
    <xdr:sp macro="" textlink="">
      <xdr:nvSpPr>
        <xdr:cNvPr id="10320" name="Text Box 80"/>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43</xdr:row>
      <xdr:rowOff>15240</xdr:rowOff>
    </xdr:from>
    <xdr:to>
      <xdr:col>7</xdr:col>
      <xdr:colOff>175260</xdr:colOff>
      <xdr:row>43</xdr:row>
      <xdr:rowOff>106680</xdr:rowOff>
    </xdr:to>
    <xdr:sp macro="" textlink="">
      <xdr:nvSpPr>
        <xdr:cNvPr id="239244" name="Oval 81"/>
        <xdr:cNvSpPr>
          <a:spLocks noChangeArrowheads="1"/>
        </xdr:cNvSpPr>
      </xdr:nvSpPr>
      <xdr:spPr bwMode="auto">
        <a:xfrm>
          <a:off x="4411980" y="7223760"/>
          <a:ext cx="8382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41</xdr:row>
      <xdr:rowOff>152400</xdr:rowOff>
    </xdr:from>
    <xdr:to>
      <xdr:col>8</xdr:col>
      <xdr:colOff>283845</xdr:colOff>
      <xdr:row>43</xdr:row>
      <xdr:rowOff>11571</xdr:rowOff>
    </xdr:to>
    <xdr:sp macro="" textlink="">
      <xdr:nvSpPr>
        <xdr:cNvPr id="10322" name="財政力該当値テキスト"/>
        <xdr:cNvSpPr txBox="1">
          <a:spLocks noChangeArrowheads="1"/>
        </xdr:cNvSpPr>
      </xdr:nvSpPr>
      <xdr:spPr bwMode="auto">
        <a:xfrm>
          <a:off x="50387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0.25</a:t>
          </a:r>
        </a:p>
      </xdr:txBody>
    </xdr:sp>
    <xdr:clientData/>
  </xdr:twoCellAnchor>
  <xdr:twoCellAnchor>
    <xdr:from>
      <xdr:col>5</xdr:col>
      <xdr:colOff>571500</xdr:colOff>
      <xdr:row>43</xdr:row>
      <xdr:rowOff>7620</xdr:rowOff>
    </xdr:from>
    <xdr:to>
      <xdr:col>6</xdr:col>
      <xdr:colOff>45720</xdr:colOff>
      <xdr:row>43</xdr:row>
      <xdr:rowOff>114300</xdr:rowOff>
    </xdr:to>
    <xdr:sp macro="" textlink="">
      <xdr:nvSpPr>
        <xdr:cNvPr id="239246" name="Oval 83"/>
        <xdr:cNvSpPr>
          <a:spLocks noChangeArrowheads="1"/>
        </xdr:cNvSpPr>
      </xdr:nvSpPr>
      <xdr:spPr bwMode="auto">
        <a:xfrm>
          <a:off x="3657600" y="72161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41</xdr:row>
      <xdr:rowOff>152400</xdr:rowOff>
    </xdr:from>
    <xdr:to>
      <xdr:col>6</xdr:col>
      <xdr:colOff>321945</xdr:colOff>
      <xdr:row>43</xdr:row>
      <xdr:rowOff>11571</xdr:rowOff>
    </xdr:to>
    <xdr:sp macro="" textlink="">
      <xdr:nvSpPr>
        <xdr:cNvPr id="10324" name="Text Box 84"/>
        <xdr:cNvSpPr txBox="1">
          <a:spLocks noChangeArrowheads="1"/>
        </xdr:cNvSpPr>
      </xdr:nvSpPr>
      <xdr:spPr bwMode="auto">
        <a:xfrm>
          <a:off x="3733800"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0.26</a:t>
          </a:r>
        </a:p>
      </xdr:txBody>
    </xdr:sp>
    <xdr:clientData/>
  </xdr:twoCellAnchor>
  <xdr:twoCellAnchor>
    <xdr:from>
      <xdr:col>4</xdr:col>
      <xdr:colOff>388620</xdr:colOff>
      <xdr:row>43</xdr:row>
      <xdr:rowOff>0</xdr:rowOff>
    </xdr:from>
    <xdr:to>
      <xdr:col>4</xdr:col>
      <xdr:colOff>480060</xdr:colOff>
      <xdr:row>43</xdr:row>
      <xdr:rowOff>91440</xdr:rowOff>
    </xdr:to>
    <xdr:sp macro="" textlink="">
      <xdr:nvSpPr>
        <xdr:cNvPr id="239248" name="Oval 85"/>
        <xdr:cNvSpPr>
          <a:spLocks noChangeArrowheads="1"/>
        </xdr:cNvSpPr>
      </xdr:nvSpPr>
      <xdr:spPr bwMode="auto">
        <a:xfrm>
          <a:off x="2857500" y="72085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41</xdr:row>
      <xdr:rowOff>125730</xdr:rowOff>
    </xdr:from>
    <xdr:to>
      <xdr:col>5</xdr:col>
      <xdr:colOff>158115</xdr:colOff>
      <xdr:row>43</xdr:row>
      <xdr:rowOff>147</xdr:rowOff>
    </xdr:to>
    <xdr:sp macro="" textlink="">
      <xdr:nvSpPr>
        <xdr:cNvPr id="10326" name="Text Box 86"/>
        <xdr:cNvSpPr txBox="1">
          <a:spLocks noChangeArrowheads="1"/>
        </xdr:cNvSpPr>
      </xdr:nvSpPr>
      <xdr:spPr bwMode="auto">
        <a:xfrm>
          <a:off x="2847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0.28</a:t>
          </a:r>
        </a:p>
      </xdr:txBody>
    </xdr:sp>
    <xdr:clientData/>
  </xdr:twoCellAnchor>
  <xdr:twoCellAnchor>
    <xdr:from>
      <xdr:col>3</xdr:col>
      <xdr:colOff>205740</xdr:colOff>
      <xdr:row>42</xdr:row>
      <xdr:rowOff>152400</xdr:rowOff>
    </xdr:from>
    <xdr:to>
      <xdr:col>3</xdr:col>
      <xdr:colOff>297180</xdr:colOff>
      <xdr:row>43</xdr:row>
      <xdr:rowOff>83820</xdr:rowOff>
    </xdr:to>
    <xdr:sp macro="" textlink="">
      <xdr:nvSpPr>
        <xdr:cNvPr id="239250" name="Oval 87"/>
        <xdr:cNvSpPr>
          <a:spLocks noChangeArrowheads="1"/>
        </xdr:cNvSpPr>
      </xdr:nvSpPr>
      <xdr:spPr bwMode="auto">
        <a:xfrm>
          <a:off x="2057400" y="71932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41</xdr:row>
      <xdr:rowOff>123825</xdr:rowOff>
    </xdr:from>
    <xdr:to>
      <xdr:col>3</xdr:col>
      <xdr:colOff>596265</xdr:colOff>
      <xdr:row>42</xdr:row>
      <xdr:rowOff>161925</xdr:rowOff>
    </xdr:to>
    <xdr:sp macro="" textlink="">
      <xdr:nvSpPr>
        <xdr:cNvPr id="10328" name="Text Box 88"/>
        <xdr:cNvSpPr txBox="1">
          <a:spLocks noChangeArrowheads="1"/>
        </xdr:cNvSpPr>
      </xdr:nvSpPr>
      <xdr:spPr bwMode="auto">
        <a:xfrm>
          <a:off x="19526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2</xdr:col>
      <xdr:colOff>22860</xdr:colOff>
      <xdr:row>42</xdr:row>
      <xdr:rowOff>152400</xdr:rowOff>
    </xdr:from>
    <xdr:to>
      <xdr:col>2</xdr:col>
      <xdr:colOff>114300</xdr:colOff>
      <xdr:row>43</xdr:row>
      <xdr:rowOff>76200</xdr:rowOff>
    </xdr:to>
    <xdr:sp macro="" textlink="">
      <xdr:nvSpPr>
        <xdr:cNvPr id="239252" name="Oval 89"/>
        <xdr:cNvSpPr>
          <a:spLocks noChangeArrowheads="1"/>
        </xdr:cNvSpPr>
      </xdr:nvSpPr>
      <xdr:spPr bwMode="auto">
        <a:xfrm>
          <a:off x="1257300" y="71932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43</xdr:row>
      <xdr:rowOff>87630</xdr:rowOff>
    </xdr:from>
    <xdr:to>
      <xdr:col>2</xdr:col>
      <xdr:colOff>411480</xdr:colOff>
      <xdr:row>44</xdr:row>
      <xdr:rowOff>125730</xdr:rowOff>
    </xdr:to>
    <xdr:sp macro="" textlink="">
      <xdr:nvSpPr>
        <xdr:cNvPr id="10330" name="Text Box 90"/>
        <xdr:cNvSpPr txBox="1">
          <a:spLocks noChangeArrowheads="1"/>
        </xdr:cNvSpPr>
      </xdr:nvSpPr>
      <xdr:spPr bwMode="auto">
        <a:xfrm>
          <a:off x="1066800"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1</xdr:col>
      <xdr:colOff>68580</xdr:colOff>
      <xdr:row>51</xdr:row>
      <xdr:rowOff>85725</xdr:rowOff>
    </xdr:from>
    <xdr:to>
      <xdr:col>8</xdr:col>
      <xdr:colOff>321936</xdr:colOff>
      <xdr:row>53</xdr:row>
      <xdr:rowOff>49669</xdr:rowOff>
    </xdr:to>
    <xdr:sp macro="" textlink="">
      <xdr:nvSpPr>
        <xdr:cNvPr id="10331" name="Rectangle 91"/>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49530</xdr:colOff>
      <xdr:row>53</xdr:row>
      <xdr:rowOff>97155</xdr:rowOff>
    </xdr:from>
    <xdr:to>
      <xdr:col>5</xdr:col>
      <xdr:colOff>59055</xdr:colOff>
      <xdr:row>54</xdr:row>
      <xdr:rowOff>162056</xdr:rowOff>
    </xdr:to>
    <xdr:sp macro="" textlink="">
      <xdr:nvSpPr>
        <xdr:cNvPr id="10332" name="Text Box 92"/>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167640</xdr:colOff>
      <xdr:row>53</xdr:row>
      <xdr:rowOff>85725</xdr:rowOff>
    </xdr:from>
    <xdr:to>
      <xdr:col>6</xdr:col>
      <xdr:colOff>342900</xdr:colOff>
      <xdr:row>55</xdr:row>
      <xdr:rowOff>11589</xdr:rowOff>
    </xdr:to>
    <xdr:sp macro="" textlink="">
      <xdr:nvSpPr>
        <xdr:cNvPr id="10333" name="Text Box 93"/>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[84.8%]　</a:t>
          </a:r>
        </a:p>
      </xdr:txBody>
    </xdr:sp>
    <xdr:clientData/>
  </xdr:twoCellAnchor>
  <xdr:twoCellAnchor>
    <xdr:from>
      <xdr:col>8</xdr:col>
      <xdr:colOff>381000</xdr:colOff>
      <xdr:row>52</xdr:row>
      <xdr:rowOff>161925</xdr:rowOff>
    </xdr:from>
    <xdr:to>
      <xdr:col>10</xdr:col>
      <xdr:colOff>510540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54</xdr:row>
      <xdr:rowOff>9525</xdr:rowOff>
    </xdr:from>
    <xdr:to>
      <xdr:col>10</xdr:col>
      <xdr:colOff>510540</xdr:colOff>
      <xdr:row>55</xdr:row>
      <xdr:rowOff>87798</xdr:rowOff>
    </xdr:to>
    <xdr:sp macro="" textlink="">
      <xdr:nvSpPr>
        <xdr:cNvPr id="10335" name="Rectangle 95"/>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43/78</a:t>
          </a:r>
        </a:p>
      </xdr:txBody>
    </xdr:sp>
    <xdr:clientData/>
  </xdr:twoCellAnchor>
  <xdr:twoCellAnchor>
    <xdr:from>
      <xdr:col>11</xdr:col>
      <xdr:colOff>9525</xdr:colOff>
      <xdr:row>52</xdr:row>
      <xdr:rowOff>161925</xdr:rowOff>
    </xdr:from>
    <xdr:to>
      <xdr:col>12</xdr:col>
      <xdr:colOff>539307</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539307</xdr:colOff>
      <xdr:row>55</xdr:row>
      <xdr:rowOff>87798</xdr:rowOff>
    </xdr:to>
    <xdr:sp macro="" textlink="">
      <xdr:nvSpPr>
        <xdr:cNvPr id="10337" name="Rectangle 97"/>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89535</xdr:colOff>
      <xdr:row>52</xdr:row>
      <xdr:rowOff>161925</xdr:rowOff>
    </xdr:from>
    <xdr:to>
      <xdr:col>15</xdr:col>
      <xdr:colOff>26</xdr:colOff>
      <xdr:row>54</xdr:row>
      <xdr:rowOff>76200</xdr:rowOff>
    </xdr:to>
    <xdr:sp macro="" textlink="">
      <xdr:nvSpPr>
        <xdr:cNvPr id="10338" name="Rectangle 98"/>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89535</xdr:colOff>
      <xdr:row>54</xdr:row>
      <xdr:rowOff>9525</xdr:rowOff>
    </xdr:from>
    <xdr:to>
      <xdr:col>15</xdr:col>
      <xdr:colOff>26</xdr:colOff>
      <xdr:row>55</xdr:row>
      <xdr:rowOff>87798</xdr:rowOff>
    </xdr:to>
    <xdr:sp macro="" textlink="">
      <xdr:nvSpPr>
        <xdr:cNvPr id="10339" name="Rectangle 99"/>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91.6</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239263" name="Rectangle 100"/>
        <xdr:cNvSpPr>
          <a:spLocks noChangeArrowheads="1"/>
        </xdr:cNvSpPr>
      </xdr:nvSpPr>
      <xdr:spPr bwMode="auto">
        <a:xfrm>
          <a:off x="6858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55</xdr:row>
      <xdr:rowOff>160020</xdr:rowOff>
    </xdr:from>
    <xdr:to>
      <xdr:col>17</xdr:col>
      <xdr:colOff>365760</xdr:colOff>
      <xdr:row>70</xdr:row>
      <xdr:rowOff>0</xdr:rowOff>
    </xdr:to>
    <xdr:sp macro="" textlink="">
      <xdr:nvSpPr>
        <xdr:cNvPr id="239264" name="Rectangle 101"/>
        <xdr:cNvSpPr>
          <a:spLocks noChangeArrowheads="1"/>
        </xdr:cNvSpPr>
      </xdr:nvSpPr>
      <xdr:spPr bwMode="auto">
        <a:xfrm>
          <a:off x="54254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55</xdr:row>
      <xdr:rowOff>161925</xdr:rowOff>
    </xdr:from>
    <xdr:to>
      <xdr:col>14</xdr:col>
      <xdr:colOff>215265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607695</xdr:colOff>
      <xdr:row>57</xdr:row>
      <xdr:rowOff>125730</xdr:rowOff>
    </xdr:from>
    <xdr:to>
      <xdr:col>17</xdr:col>
      <xdr:colOff>253354</xdr:colOff>
      <xdr:row>69</xdr:row>
      <xdr:rowOff>97155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r>
            <a:rPr lang="ja-JP" altLang="ja-JP" sz="1100">
              <a:effectLst/>
              <a:latin typeface="+mn-lt"/>
              <a:ea typeface="+mn-ea"/>
              <a:cs typeface="+mn-cs"/>
            </a:rPr>
            <a:t>　経常一般財源（分母）は、地方税が前年度よりも増となり、普通交付税も</a:t>
          </a:r>
          <a:r>
            <a:rPr lang="en-US" altLang="ja-JP" sz="1100">
              <a:effectLst/>
              <a:latin typeface="+mn-lt"/>
              <a:ea typeface="+mn-ea"/>
              <a:cs typeface="+mn-cs"/>
            </a:rPr>
            <a:t>2.9</a:t>
          </a:r>
          <a:r>
            <a:rPr lang="ja-JP" altLang="ja-JP" sz="1100">
              <a:effectLst/>
              <a:latin typeface="+mn-lt"/>
              <a:ea typeface="+mn-ea"/>
              <a:cs typeface="+mn-cs"/>
            </a:rPr>
            <a:t>％と大きく増額となっている。経常的経費充当一般財源（分子）は、人件費、公債費の増額により、経済収支比率は前年度より</a:t>
          </a:r>
          <a:r>
            <a:rPr lang="en-US" altLang="ja-JP" sz="1100">
              <a:effectLst/>
              <a:latin typeface="+mn-lt"/>
              <a:ea typeface="+mn-ea"/>
              <a:cs typeface="+mn-cs"/>
            </a:rPr>
            <a:t>0.5</a:t>
          </a:r>
          <a:r>
            <a:rPr lang="ja-JP" altLang="ja-JP" sz="1100">
              <a:effectLst/>
              <a:latin typeface="+mn-lt"/>
              <a:ea typeface="+mn-ea"/>
              <a:cs typeface="+mn-cs"/>
            </a:rPr>
            <a:t>ポイントの</a:t>
          </a:r>
          <a:r>
            <a:rPr lang="ja-JP" altLang="en-US" sz="1100">
              <a:effectLst/>
              <a:latin typeface="+mn-lt"/>
              <a:ea typeface="+mn-ea"/>
              <a:cs typeface="+mn-cs"/>
            </a:rPr>
            <a:t>減</a:t>
          </a:r>
          <a:r>
            <a:rPr lang="ja-JP" altLang="ja-JP" sz="1100">
              <a:effectLst/>
              <a:latin typeface="+mn-lt"/>
              <a:ea typeface="+mn-ea"/>
              <a:cs typeface="+mn-cs"/>
            </a:rPr>
            <a:t>、他の類似団体平均と比較して</a:t>
          </a:r>
          <a:r>
            <a:rPr lang="en-US" altLang="ja-JP" sz="1100">
              <a:effectLst/>
              <a:latin typeface="+mn-lt"/>
              <a:ea typeface="+mn-ea"/>
              <a:cs typeface="+mn-cs"/>
            </a:rPr>
            <a:t>4.1%</a:t>
          </a:r>
          <a:r>
            <a:rPr lang="ja-JP" altLang="ja-JP" sz="1100">
              <a:effectLst/>
              <a:latin typeface="+mn-lt"/>
              <a:ea typeface="+mn-ea"/>
              <a:cs typeface="+mn-cs"/>
            </a:rPr>
            <a:t>の増となっている。</a:t>
          </a:r>
          <a:endParaRPr lang="ja-JP" altLang="ja-JP" sz="1400">
            <a:effectLst/>
          </a:endParaRPr>
        </a:p>
        <a:p>
          <a:r>
            <a:rPr lang="ja-JP" altLang="ja-JP" sz="1100">
              <a:effectLst/>
              <a:latin typeface="+mn-lt"/>
              <a:ea typeface="+mn-ea"/>
              <a:cs typeface="+mn-cs"/>
            </a:rPr>
            <a:t>　平成</a:t>
          </a:r>
          <a:r>
            <a:rPr lang="en-US" altLang="ja-JP" sz="1100">
              <a:effectLst/>
              <a:latin typeface="+mn-lt"/>
              <a:ea typeface="+mn-ea"/>
              <a:cs typeface="+mn-cs"/>
            </a:rPr>
            <a:t>24</a:t>
          </a:r>
          <a:r>
            <a:rPr lang="ja-JP" altLang="ja-JP" sz="1100">
              <a:effectLst/>
              <a:latin typeface="+mn-lt"/>
              <a:ea typeface="+mn-ea"/>
              <a:cs typeface="+mn-cs"/>
            </a:rPr>
            <a:t>年度以降は複合施設の開設による職員定数の増に伴う人件費の増、複合施設整備に起債した元金の償還開始による公債費の増が見込まれるため、経常収支比率は悪化することが予想される。税等の徴収率の向上、国・都、民間資金等による財源の確実な確保、経常経費の削減に努め、現在の水準を維持す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68580</xdr:colOff>
      <xdr:row>55</xdr:row>
      <xdr:rowOff>9525</xdr:rowOff>
    </xdr:from>
    <xdr:ext cx="132344" cy="151836"/>
    <xdr:sp macro="" textlink="">
      <xdr:nvSpPr>
        <xdr:cNvPr id="10344" name="Text Box 104"/>
        <xdr:cNvSpPr txBox="1">
          <a:spLocks noChangeArrowheads="1"/>
        </xdr:cNvSpPr>
      </xdr:nvSpPr>
      <xdr:spPr bwMode="auto">
        <a:xfrm>
          <a:off x="685800" y="922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70</xdr:row>
      <xdr:rowOff>0</xdr:rowOff>
    </xdr:from>
    <xdr:to>
      <xdr:col>8</xdr:col>
      <xdr:colOff>320040</xdr:colOff>
      <xdr:row>70</xdr:row>
      <xdr:rowOff>0</xdr:rowOff>
    </xdr:to>
    <xdr:sp macro="" textlink="">
      <xdr:nvSpPr>
        <xdr:cNvPr id="239268" name="Line 105"/>
        <xdr:cNvSpPr>
          <a:spLocks noChangeShapeType="1"/>
        </xdr:cNvSpPr>
      </xdr:nvSpPr>
      <xdr:spPr bwMode="auto">
        <a:xfrm>
          <a:off x="6858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49530</xdr:rowOff>
    </xdr:from>
    <xdr:to>
      <xdr:col>1</xdr:col>
      <xdr:colOff>68580</xdr:colOff>
      <xdr:row>70</xdr:row>
      <xdr:rowOff>87630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68580</xdr:colOff>
      <xdr:row>67</xdr:row>
      <xdr:rowOff>114300</xdr:rowOff>
    </xdr:from>
    <xdr:to>
      <xdr:col>8</xdr:col>
      <xdr:colOff>320040</xdr:colOff>
      <xdr:row>67</xdr:row>
      <xdr:rowOff>114300</xdr:rowOff>
    </xdr:to>
    <xdr:sp macro="" textlink="">
      <xdr:nvSpPr>
        <xdr:cNvPr id="239270" name="Line 107"/>
        <xdr:cNvSpPr>
          <a:spLocks noChangeShapeType="1"/>
        </xdr:cNvSpPr>
      </xdr:nvSpPr>
      <xdr:spPr bwMode="auto">
        <a:xfrm>
          <a:off x="685800" y="1134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68580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68580</xdr:colOff>
      <xdr:row>65</xdr:row>
      <xdr:rowOff>53340</xdr:rowOff>
    </xdr:from>
    <xdr:to>
      <xdr:col>8</xdr:col>
      <xdr:colOff>320040</xdr:colOff>
      <xdr:row>65</xdr:row>
      <xdr:rowOff>53340</xdr:rowOff>
    </xdr:to>
    <xdr:sp macro="" textlink="">
      <xdr:nvSpPr>
        <xdr:cNvPr id="239272" name="Line 109"/>
        <xdr:cNvSpPr>
          <a:spLocks noChangeShapeType="1"/>
        </xdr:cNvSpPr>
      </xdr:nvSpPr>
      <xdr:spPr bwMode="auto">
        <a:xfrm>
          <a:off x="685800" y="109499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68580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68580</xdr:colOff>
      <xdr:row>62</xdr:row>
      <xdr:rowOff>160020</xdr:rowOff>
    </xdr:from>
    <xdr:to>
      <xdr:col>8</xdr:col>
      <xdr:colOff>320040</xdr:colOff>
      <xdr:row>62</xdr:row>
      <xdr:rowOff>160020</xdr:rowOff>
    </xdr:to>
    <xdr:sp macro="" textlink="">
      <xdr:nvSpPr>
        <xdr:cNvPr id="239274" name="Line 111"/>
        <xdr:cNvSpPr>
          <a:spLocks noChangeShapeType="1"/>
        </xdr:cNvSpPr>
      </xdr:nvSpPr>
      <xdr:spPr bwMode="auto">
        <a:xfrm>
          <a:off x="685800" y="10553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68580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68580</xdr:colOff>
      <xdr:row>60</xdr:row>
      <xdr:rowOff>99060</xdr:rowOff>
    </xdr:from>
    <xdr:to>
      <xdr:col>8</xdr:col>
      <xdr:colOff>320040</xdr:colOff>
      <xdr:row>60</xdr:row>
      <xdr:rowOff>99060</xdr:rowOff>
    </xdr:to>
    <xdr:sp macro="" textlink="">
      <xdr:nvSpPr>
        <xdr:cNvPr id="239276" name="Line 113"/>
        <xdr:cNvSpPr>
          <a:spLocks noChangeShapeType="1"/>
        </xdr:cNvSpPr>
      </xdr:nvSpPr>
      <xdr:spPr bwMode="auto">
        <a:xfrm>
          <a:off x="685800" y="101574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68580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68580</xdr:colOff>
      <xdr:row>58</xdr:row>
      <xdr:rowOff>45720</xdr:rowOff>
    </xdr:from>
    <xdr:to>
      <xdr:col>8</xdr:col>
      <xdr:colOff>320040</xdr:colOff>
      <xdr:row>58</xdr:row>
      <xdr:rowOff>45720</xdr:rowOff>
    </xdr:to>
    <xdr:sp macro="" textlink="">
      <xdr:nvSpPr>
        <xdr:cNvPr id="239278" name="Line 115"/>
        <xdr:cNvSpPr>
          <a:spLocks noChangeShapeType="1"/>
        </xdr:cNvSpPr>
      </xdr:nvSpPr>
      <xdr:spPr bwMode="auto">
        <a:xfrm>
          <a:off x="685800" y="97688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97155</xdr:rowOff>
    </xdr:from>
    <xdr:to>
      <xdr:col>1</xdr:col>
      <xdr:colOff>68580</xdr:colOff>
      <xdr:row>58</xdr:row>
      <xdr:rowOff>135255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68580</xdr:colOff>
      <xdr:row>55</xdr:row>
      <xdr:rowOff>160020</xdr:rowOff>
    </xdr:from>
    <xdr:to>
      <xdr:col>8</xdr:col>
      <xdr:colOff>320040</xdr:colOff>
      <xdr:row>55</xdr:row>
      <xdr:rowOff>160020</xdr:rowOff>
    </xdr:to>
    <xdr:sp macro="" textlink="">
      <xdr:nvSpPr>
        <xdr:cNvPr id="239280" name="Line 117"/>
        <xdr:cNvSpPr>
          <a:spLocks noChangeShapeType="1"/>
        </xdr:cNvSpPr>
      </xdr:nvSpPr>
      <xdr:spPr bwMode="auto">
        <a:xfrm>
          <a:off x="6858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68580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239282" name="財政構造の弾力性グラフ枠"/>
        <xdr:cNvSpPr>
          <a:spLocks noChangeArrowheads="1"/>
        </xdr:cNvSpPr>
      </xdr:nvSpPr>
      <xdr:spPr bwMode="auto">
        <a:xfrm>
          <a:off x="6858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58</xdr:row>
      <xdr:rowOff>30480</xdr:rowOff>
    </xdr:from>
    <xdr:to>
      <xdr:col>7</xdr:col>
      <xdr:colOff>137160</xdr:colOff>
      <xdr:row>66</xdr:row>
      <xdr:rowOff>15240</xdr:rowOff>
    </xdr:to>
    <xdr:sp macro="" textlink="">
      <xdr:nvSpPr>
        <xdr:cNvPr id="239283" name="Line 120"/>
        <xdr:cNvSpPr>
          <a:spLocks noChangeShapeType="1"/>
        </xdr:cNvSpPr>
      </xdr:nvSpPr>
      <xdr:spPr bwMode="auto">
        <a:xfrm flipV="1">
          <a:off x="4457700" y="9753600"/>
          <a:ext cx="0" cy="13258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66</xdr:row>
      <xdr:rowOff>11430</xdr:rowOff>
    </xdr:from>
    <xdr:to>
      <xdr:col>8</xdr:col>
      <xdr:colOff>283845</xdr:colOff>
      <xdr:row>67</xdr:row>
      <xdr:rowOff>49530</xdr:rowOff>
    </xdr:to>
    <xdr:sp macro="" textlink="">
      <xdr:nvSpPr>
        <xdr:cNvPr id="10361"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106.8</a:t>
          </a:r>
        </a:p>
      </xdr:txBody>
    </xdr:sp>
    <xdr:clientData/>
  </xdr:twoCellAnchor>
  <xdr:twoCellAnchor>
    <xdr:from>
      <xdr:col>7</xdr:col>
      <xdr:colOff>60960</xdr:colOff>
      <xdr:row>66</xdr:row>
      <xdr:rowOff>15240</xdr:rowOff>
    </xdr:from>
    <xdr:to>
      <xdr:col>7</xdr:col>
      <xdr:colOff>213360</xdr:colOff>
      <xdr:row>66</xdr:row>
      <xdr:rowOff>15240</xdr:rowOff>
    </xdr:to>
    <xdr:sp macro="" textlink="">
      <xdr:nvSpPr>
        <xdr:cNvPr id="239285" name="Line 122"/>
        <xdr:cNvSpPr>
          <a:spLocks noChangeShapeType="1"/>
        </xdr:cNvSpPr>
      </xdr:nvSpPr>
      <xdr:spPr bwMode="auto">
        <a:xfrm>
          <a:off x="4381500" y="1107948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56</xdr:row>
      <xdr:rowOff>135255</xdr:rowOff>
    </xdr:from>
    <xdr:to>
      <xdr:col>8</xdr:col>
      <xdr:colOff>283845</xdr:colOff>
      <xdr:row>58</xdr:row>
      <xdr:rowOff>9672</xdr:rowOff>
    </xdr:to>
    <xdr:sp macro="" textlink="">
      <xdr:nvSpPr>
        <xdr:cNvPr id="10363" name="財政構造の弾力性最大値テキスト"/>
        <xdr:cNvSpPr txBox="1">
          <a:spLocks noChangeArrowheads="1"/>
        </xdr:cNvSpPr>
      </xdr:nvSpPr>
      <xdr:spPr bwMode="auto">
        <a:xfrm>
          <a:off x="50387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39.2</a:t>
          </a:r>
        </a:p>
      </xdr:txBody>
    </xdr:sp>
    <xdr:clientData/>
  </xdr:twoCellAnchor>
  <xdr:twoCellAnchor>
    <xdr:from>
      <xdr:col>7</xdr:col>
      <xdr:colOff>60960</xdr:colOff>
      <xdr:row>58</xdr:row>
      <xdr:rowOff>30480</xdr:rowOff>
    </xdr:from>
    <xdr:to>
      <xdr:col>7</xdr:col>
      <xdr:colOff>213360</xdr:colOff>
      <xdr:row>58</xdr:row>
      <xdr:rowOff>30480</xdr:rowOff>
    </xdr:to>
    <xdr:sp macro="" textlink="">
      <xdr:nvSpPr>
        <xdr:cNvPr id="239287" name="Line 124"/>
        <xdr:cNvSpPr>
          <a:spLocks noChangeShapeType="1"/>
        </xdr:cNvSpPr>
      </xdr:nvSpPr>
      <xdr:spPr bwMode="auto">
        <a:xfrm>
          <a:off x="4381500" y="97536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83820</xdr:rowOff>
    </xdr:from>
    <xdr:to>
      <xdr:col>7</xdr:col>
      <xdr:colOff>137160</xdr:colOff>
      <xdr:row>63</xdr:row>
      <xdr:rowOff>99060</xdr:rowOff>
    </xdr:to>
    <xdr:sp macro="" textlink="">
      <xdr:nvSpPr>
        <xdr:cNvPr id="239288" name="Line 125"/>
        <xdr:cNvSpPr>
          <a:spLocks noChangeShapeType="1"/>
        </xdr:cNvSpPr>
      </xdr:nvSpPr>
      <xdr:spPr bwMode="auto">
        <a:xfrm flipV="1">
          <a:off x="3703320" y="1064514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62</xdr:row>
      <xdr:rowOff>0</xdr:rowOff>
    </xdr:from>
    <xdr:to>
      <xdr:col>8</xdr:col>
      <xdr:colOff>283845</xdr:colOff>
      <xdr:row>63</xdr:row>
      <xdr:rowOff>38100</xdr:rowOff>
    </xdr:to>
    <xdr:sp macro="" textlink="">
      <xdr:nvSpPr>
        <xdr:cNvPr id="10366"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80.7</a:t>
          </a:r>
        </a:p>
      </xdr:txBody>
    </xdr:sp>
    <xdr:clientData/>
  </xdr:twoCellAnchor>
  <xdr:twoCellAnchor>
    <xdr:from>
      <xdr:col>7</xdr:col>
      <xdr:colOff>91440</xdr:colOff>
      <xdr:row>62</xdr:row>
      <xdr:rowOff>121920</xdr:rowOff>
    </xdr:from>
    <xdr:to>
      <xdr:col>7</xdr:col>
      <xdr:colOff>182880</xdr:colOff>
      <xdr:row>63</xdr:row>
      <xdr:rowOff>53340</xdr:rowOff>
    </xdr:to>
    <xdr:sp macro="" textlink="">
      <xdr:nvSpPr>
        <xdr:cNvPr id="239290" name="AutoShape 127"/>
        <xdr:cNvSpPr>
          <a:spLocks noChangeArrowheads="1"/>
        </xdr:cNvSpPr>
      </xdr:nvSpPr>
      <xdr:spPr bwMode="auto">
        <a:xfrm>
          <a:off x="4411980" y="1051560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63</xdr:row>
      <xdr:rowOff>7620</xdr:rowOff>
    </xdr:from>
    <xdr:to>
      <xdr:col>6</xdr:col>
      <xdr:colOff>0</xdr:colOff>
      <xdr:row>63</xdr:row>
      <xdr:rowOff>99060</xdr:rowOff>
    </xdr:to>
    <xdr:sp macro="" textlink="">
      <xdr:nvSpPr>
        <xdr:cNvPr id="239291" name="Line 128"/>
        <xdr:cNvSpPr>
          <a:spLocks noChangeShapeType="1"/>
        </xdr:cNvSpPr>
      </xdr:nvSpPr>
      <xdr:spPr bwMode="auto">
        <a:xfrm>
          <a:off x="2903220" y="10568940"/>
          <a:ext cx="80010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63</xdr:row>
      <xdr:rowOff>7620</xdr:rowOff>
    </xdr:from>
    <xdr:to>
      <xdr:col>6</xdr:col>
      <xdr:colOff>45720</xdr:colOff>
      <xdr:row>63</xdr:row>
      <xdr:rowOff>99060</xdr:rowOff>
    </xdr:to>
    <xdr:sp macro="" textlink="">
      <xdr:nvSpPr>
        <xdr:cNvPr id="239292" name="AutoShape 129"/>
        <xdr:cNvSpPr>
          <a:spLocks noChangeArrowheads="1"/>
        </xdr:cNvSpPr>
      </xdr:nvSpPr>
      <xdr:spPr bwMode="auto">
        <a:xfrm>
          <a:off x="3657600" y="105689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61</xdr:row>
      <xdr:rowOff>135255</xdr:rowOff>
    </xdr:from>
    <xdr:to>
      <xdr:col>6</xdr:col>
      <xdr:colOff>321945</xdr:colOff>
      <xdr:row>63</xdr:row>
      <xdr:rowOff>9672</xdr:rowOff>
    </xdr:to>
    <xdr:sp macro="" textlink="">
      <xdr:nvSpPr>
        <xdr:cNvPr id="10370" name="Text Box 130"/>
        <xdr:cNvSpPr txBox="1">
          <a:spLocks noChangeArrowheads="1"/>
        </xdr:cNvSpPr>
      </xdr:nvSpPr>
      <xdr:spPr bwMode="auto">
        <a:xfrm>
          <a:off x="3733800" y="1060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3</xdr:col>
      <xdr:colOff>251460</xdr:colOff>
      <xdr:row>63</xdr:row>
      <xdr:rowOff>7620</xdr:rowOff>
    </xdr:from>
    <xdr:to>
      <xdr:col>4</xdr:col>
      <xdr:colOff>434340</xdr:colOff>
      <xdr:row>63</xdr:row>
      <xdr:rowOff>15240</xdr:rowOff>
    </xdr:to>
    <xdr:sp macro="" textlink="">
      <xdr:nvSpPr>
        <xdr:cNvPr id="239294" name="Line 131"/>
        <xdr:cNvSpPr>
          <a:spLocks noChangeShapeType="1"/>
        </xdr:cNvSpPr>
      </xdr:nvSpPr>
      <xdr:spPr bwMode="auto">
        <a:xfrm flipV="1">
          <a:off x="2103120" y="1056894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62</xdr:row>
      <xdr:rowOff>129540</xdr:rowOff>
    </xdr:from>
    <xdr:to>
      <xdr:col>4</xdr:col>
      <xdr:colOff>480060</xdr:colOff>
      <xdr:row>63</xdr:row>
      <xdr:rowOff>68580</xdr:rowOff>
    </xdr:to>
    <xdr:sp macro="" textlink="">
      <xdr:nvSpPr>
        <xdr:cNvPr id="239295" name="AutoShape 132"/>
        <xdr:cNvSpPr>
          <a:spLocks noChangeArrowheads="1"/>
        </xdr:cNvSpPr>
      </xdr:nvSpPr>
      <xdr:spPr bwMode="auto">
        <a:xfrm>
          <a:off x="2857500" y="1052322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63</xdr:row>
      <xdr:rowOff>76200</xdr:rowOff>
    </xdr:from>
    <xdr:to>
      <xdr:col>5</xdr:col>
      <xdr:colOff>158115</xdr:colOff>
      <xdr:row>64</xdr:row>
      <xdr:rowOff>114300</xdr:rowOff>
    </xdr:to>
    <xdr:sp macro="" textlink="">
      <xdr:nvSpPr>
        <xdr:cNvPr id="10373" name="Text Box 133"/>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p>
      </xdr:txBody>
    </xdr:sp>
    <xdr:clientData/>
  </xdr:twoCellAnchor>
  <xdr:twoCellAnchor>
    <xdr:from>
      <xdr:col>2</xdr:col>
      <xdr:colOff>68580</xdr:colOff>
      <xdr:row>63</xdr:row>
      <xdr:rowOff>15240</xdr:rowOff>
    </xdr:from>
    <xdr:to>
      <xdr:col>3</xdr:col>
      <xdr:colOff>251460</xdr:colOff>
      <xdr:row>63</xdr:row>
      <xdr:rowOff>152400</xdr:rowOff>
    </xdr:to>
    <xdr:sp macro="" textlink="">
      <xdr:nvSpPr>
        <xdr:cNvPr id="239297" name="Line 134"/>
        <xdr:cNvSpPr>
          <a:spLocks noChangeShapeType="1"/>
        </xdr:cNvSpPr>
      </xdr:nvSpPr>
      <xdr:spPr bwMode="auto">
        <a:xfrm flipV="1">
          <a:off x="1303020" y="10576560"/>
          <a:ext cx="80010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63</xdr:row>
      <xdr:rowOff>15240</xdr:rowOff>
    </xdr:from>
    <xdr:to>
      <xdr:col>3</xdr:col>
      <xdr:colOff>297180</xdr:colOff>
      <xdr:row>63</xdr:row>
      <xdr:rowOff>114300</xdr:rowOff>
    </xdr:to>
    <xdr:sp macro="" textlink="">
      <xdr:nvSpPr>
        <xdr:cNvPr id="239298" name="AutoShape 135"/>
        <xdr:cNvSpPr>
          <a:spLocks noChangeArrowheads="1"/>
        </xdr:cNvSpPr>
      </xdr:nvSpPr>
      <xdr:spPr bwMode="auto">
        <a:xfrm>
          <a:off x="2057400" y="105765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63</xdr:row>
      <xdr:rowOff>125730</xdr:rowOff>
    </xdr:from>
    <xdr:to>
      <xdr:col>3</xdr:col>
      <xdr:colOff>596265</xdr:colOff>
      <xdr:row>65</xdr:row>
      <xdr:rowOff>147</xdr:rowOff>
    </xdr:to>
    <xdr:sp macro="" textlink="">
      <xdr:nvSpPr>
        <xdr:cNvPr id="10376" name="Text Box 136"/>
        <xdr:cNvSpPr txBox="1">
          <a:spLocks noChangeArrowheads="1"/>
        </xdr:cNvSpPr>
      </xdr:nvSpPr>
      <xdr:spPr bwMode="auto">
        <a:xfrm>
          <a:off x="19526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xdr:from>
      <xdr:col>2</xdr:col>
      <xdr:colOff>22860</xdr:colOff>
      <xdr:row>63</xdr:row>
      <xdr:rowOff>53340</xdr:rowOff>
    </xdr:from>
    <xdr:to>
      <xdr:col>2</xdr:col>
      <xdr:colOff>106680</xdr:colOff>
      <xdr:row>63</xdr:row>
      <xdr:rowOff>144780</xdr:rowOff>
    </xdr:to>
    <xdr:sp macro="" textlink="">
      <xdr:nvSpPr>
        <xdr:cNvPr id="239300" name="AutoShape 137"/>
        <xdr:cNvSpPr>
          <a:spLocks noChangeArrowheads="1"/>
        </xdr:cNvSpPr>
      </xdr:nvSpPr>
      <xdr:spPr bwMode="auto">
        <a:xfrm>
          <a:off x="1257300" y="1061466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62</xdr:row>
      <xdr:rowOff>11430</xdr:rowOff>
    </xdr:from>
    <xdr:to>
      <xdr:col>2</xdr:col>
      <xdr:colOff>411480</xdr:colOff>
      <xdr:row>63</xdr:row>
      <xdr:rowOff>49530</xdr:rowOff>
    </xdr:to>
    <xdr:sp macro="" textlink="">
      <xdr:nvSpPr>
        <xdr:cNvPr id="10378" name="Text Box 138"/>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editAs="oneCell">
    <xdr:from>
      <xdr:col>7</xdr:col>
      <xdr:colOff>38100</xdr:colOff>
      <xdr:row>70</xdr:row>
      <xdr:rowOff>66675</xdr:rowOff>
    </xdr:from>
    <xdr:to>
      <xdr:col>8</xdr:col>
      <xdr:colOff>106680</xdr:colOff>
      <xdr:row>71</xdr:row>
      <xdr:rowOff>97155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70</xdr:row>
      <xdr:rowOff>66675</xdr:rowOff>
    </xdr:from>
    <xdr:to>
      <xdr:col>6</xdr:col>
      <xdr:colOff>579120</xdr:colOff>
      <xdr:row>71</xdr:row>
      <xdr:rowOff>97155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70</xdr:row>
      <xdr:rowOff>66675</xdr:rowOff>
    </xdr:from>
    <xdr:to>
      <xdr:col>5</xdr:col>
      <xdr:colOff>401955</xdr:colOff>
      <xdr:row>71</xdr:row>
      <xdr:rowOff>97155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70</xdr:row>
      <xdr:rowOff>66675</xdr:rowOff>
    </xdr:from>
    <xdr:to>
      <xdr:col>4</xdr:col>
      <xdr:colOff>215265</xdr:colOff>
      <xdr:row>71</xdr:row>
      <xdr:rowOff>97155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70</xdr:row>
      <xdr:rowOff>66675</xdr:rowOff>
    </xdr:from>
    <xdr:to>
      <xdr:col>3</xdr:col>
      <xdr:colOff>38100</xdr:colOff>
      <xdr:row>71</xdr:row>
      <xdr:rowOff>97155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63</xdr:row>
      <xdr:rowOff>38100</xdr:rowOff>
    </xdr:from>
    <xdr:to>
      <xdr:col>7</xdr:col>
      <xdr:colOff>175260</xdr:colOff>
      <xdr:row>63</xdr:row>
      <xdr:rowOff>137160</xdr:rowOff>
    </xdr:to>
    <xdr:sp macro="" textlink="">
      <xdr:nvSpPr>
        <xdr:cNvPr id="239307" name="Oval 144"/>
        <xdr:cNvSpPr>
          <a:spLocks noChangeArrowheads="1"/>
        </xdr:cNvSpPr>
      </xdr:nvSpPr>
      <xdr:spPr bwMode="auto">
        <a:xfrm>
          <a:off x="4411980" y="1059942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63</xdr:row>
      <xdr:rowOff>38100</xdr:rowOff>
    </xdr:from>
    <xdr:to>
      <xdr:col>8</xdr:col>
      <xdr:colOff>283845</xdr:colOff>
      <xdr:row>64</xdr:row>
      <xdr:rowOff>76200</xdr:rowOff>
    </xdr:to>
    <xdr:sp macro="" textlink="">
      <xdr:nvSpPr>
        <xdr:cNvPr id="10385" name="財政構造の弾力性該当値テキスト"/>
        <xdr:cNvSpPr txBox="1">
          <a:spLocks noChangeArrowheads="1"/>
        </xdr:cNvSpPr>
      </xdr:nvSpPr>
      <xdr:spPr bwMode="auto">
        <a:xfrm>
          <a:off x="50387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84.8</a:t>
          </a:r>
        </a:p>
      </xdr:txBody>
    </xdr:sp>
    <xdr:clientData/>
  </xdr:twoCellAnchor>
  <xdr:twoCellAnchor>
    <xdr:from>
      <xdr:col>5</xdr:col>
      <xdr:colOff>571500</xdr:colOff>
      <xdr:row>63</xdr:row>
      <xdr:rowOff>45720</xdr:rowOff>
    </xdr:from>
    <xdr:to>
      <xdr:col>6</xdr:col>
      <xdr:colOff>45720</xdr:colOff>
      <xdr:row>63</xdr:row>
      <xdr:rowOff>152400</xdr:rowOff>
    </xdr:to>
    <xdr:sp macro="" textlink="">
      <xdr:nvSpPr>
        <xdr:cNvPr id="239309" name="Oval 146"/>
        <xdr:cNvSpPr>
          <a:spLocks noChangeArrowheads="1"/>
        </xdr:cNvSpPr>
      </xdr:nvSpPr>
      <xdr:spPr bwMode="auto">
        <a:xfrm>
          <a:off x="3657600" y="106070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63</xdr:row>
      <xdr:rowOff>161925</xdr:rowOff>
    </xdr:from>
    <xdr:to>
      <xdr:col>6</xdr:col>
      <xdr:colOff>321945</xdr:colOff>
      <xdr:row>65</xdr:row>
      <xdr:rowOff>28575</xdr:rowOff>
    </xdr:to>
    <xdr:sp macro="" textlink="">
      <xdr:nvSpPr>
        <xdr:cNvPr id="10387" name="Text Box 147"/>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p>
      </xdr:txBody>
    </xdr:sp>
    <xdr:clientData/>
  </xdr:twoCellAnchor>
  <xdr:twoCellAnchor>
    <xdr:from>
      <xdr:col>4</xdr:col>
      <xdr:colOff>388620</xdr:colOff>
      <xdr:row>62</xdr:row>
      <xdr:rowOff>129540</xdr:rowOff>
    </xdr:from>
    <xdr:to>
      <xdr:col>4</xdr:col>
      <xdr:colOff>480060</xdr:colOff>
      <xdr:row>63</xdr:row>
      <xdr:rowOff>53340</xdr:rowOff>
    </xdr:to>
    <xdr:sp macro="" textlink="">
      <xdr:nvSpPr>
        <xdr:cNvPr id="239311" name="Oval 148"/>
        <xdr:cNvSpPr>
          <a:spLocks noChangeArrowheads="1"/>
        </xdr:cNvSpPr>
      </xdr:nvSpPr>
      <xdr:spPr bwMode="auto">
        <a:xfrm>
          <a:off x="2857500" y="10523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61</xdr:row>
      <xdr:rowOff>87630</xdr:rowOff>
    </xdr:from>
    <xdr:to>
      <xdr:col>5</xdr:col>
      <xdr:colOff>158115</xdr:colOff>
      <xdr:row>62</xdr:row>
      <xdr:rowOff>125730</xdr:rowOff>
    </xdr:to>
    <xdr:sp macro="" textlink="">
      <xdr:nvSpPr>
        <xdr:cNvPr id="10389" name="Text Box 149"/>
        <xdr:cNvSpPr txBox="1">
          <a:spLocks noChangeArrowheads="1"/>
        </xdr:cNvSpPr>
      </xdr:nvSpPr>
      <xdr:spPr bwMode="auto">
        <a:xfrm>
          <a:off x="28479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80.8</a:t>
          </a:r>
        </a:p>
      </xdr:txBody>
    </xdr:sp>
    <xdr:clientData/>
  </xdr:twoCellAnchor>
  <xdr:twoCellAnchor>
    <xdr:from>
      <xdr:col>3</xdr:col>
      <xdr:colOff>205740</xdr:colOff>
      <xdr:row>62</xdr:row>
      <xdr:rowOff>137160</xdr:rowOff>
    </xdr:from>
    <xdr:to>
      <xdr:col>3</xdr:col>
      <xdr:colOff>297180</xdr:colOff>
      <xdr:row>63</xdr:row>
      <xdr:rowOff>68580</xdr:rowOff>
    </xdr:to>
    <xdr:sp macro="" textlink="">
      <xdr:nvSpPr>
        <xdr:cNvPr id="239313" name="Oval 150"/>
        <xdr:cNvSpPr>
          <a:spLocks noChangeArrowheads="1"/>
        </xdr:cNvSpPr>
      </xdr:nvSpPr>
      <xdr:spPr bwMode="auto">
        <a:xfrm>
          <a:off x="2057400" y="10530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61</xdr:row>
      <xdr:rowOff>97155</xdr:rowOff>
    </xdr:from>
    <xdr:to>
      <xdr:col>3</xdr:col>
      <xdr:colOff>596265</xdr:colOff>
      <xdr:row>62</xdr:row>
      <xdr:rowOff>135255</xdr:rowOff>
    </xdr:to>
    <xdr:sp macro="" textlink="">
      <xdr:nvSpPr>
        <xdr:cNvPr id="10391" name="Text Box 151"/>
        <xdr:cNvSpPr txBox="1">
          <a:spLocks noChangeArrowheads="1"/>
        </xdr:cNvSpPr>
      </xdr:nvSpPr>
      <xdr:spPr bwMode="auto">
        <a:xfrm>
          <a:off x="1952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2</xdr:col>
      <xdr:colOff>22860</xdr:colOff>
      <xdr:row>63</xdr:row>
      <xdr:rowOff>91440</xdr:rowOff>
    </xdr:from>
    <xdr:to>
      <xdr:col>2</xdr:col>
      <xdr:colOff>114300</xdr:colOff>
      <xdr:row>64</xdr:row>
      <xdr:rowOff>30480</xdr:rowOff>
    </xdr:to>
    <xdr:sp macro="" textlink="">
      <xdr:nvSpPr>
        <xdr:cNvPr id="239315" name="Oval 152"/>
        <xdr:cNvSpPr>
          <a:spLocks noChangeArrowheads="1"/>
        </xdr:cNvSpPr>
      </xdr:nvSpPr>
      <xdr:spPr bwMode="auto">
        <a:xfrm>
          <a:off x="1257300" y="10652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64</xdr:row>
      <xdr:rowOff>38100</xdr:rowOff>
    </xdr:from>
    <xdr:to>
      <xdr:col>2</xdr:col>
      <xdr:colOff>411480</xdr:colOff>
      <xdr:row>65</xdr:row>
      <xdr:rowOff>76200</xdr:rowOff>
    </xdr:to>
    <xdr:sp macro="" textlink="">
      <xdr:nvSpPr>
        <xdr:cNvPr id="10393" name="Text Box 153"/>
        <xdr:cNvSpPr txBox="1">
          <a:spLocks noChangeArrowheads="1"/>
        </xdr:cNvSpPr>
      </xdr:nvSpPr>
      <xdr:spPr bwMode="auto">
        <a:xfrm>
          <a:off x="1066800" y="1101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87.7</a:t>
          </a:r>
        </a:p>
      </xdr:txBody>
    </xdr:sp>
    <xdr:clientData/>
  </xdr:twoCellAnchor>
  <xdr:twoCellAnchor>
    <xdr:from>
      <xdr:col>1</xdr:col>
      <xdr:colOff>68580</xdr:colOff>
      <xdr:row>73</xdr:row>
      <xdr:rowOff>123825</xdr:rowOff>
    </xdr:from>
    <xdr:to>
      <xdr:col>8</xdr:col>
      <xdr:colOff>321936</xdr:colOff>
      <xdr:row>75</xdr:row>
      <xdr:rowOff>87769</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253365</xdr:colOff>
      <xdr:row>75</xdr:row>
      <xdr:rowOff>135255</xdr:rowOff>
    </xdr:from>
    <xdr:to>
      <xdr:col>6</xdr:col>
      <xdr:colOff>78105</xdr:colOff>
      <xdr:row>77</xdr:row>
      <xdr:rowOff>28575</xdr:rowOff>
    </xdr:to>
    <xdr:sp macro="" textlink="">
      <xdr:nvSpPr>
        <xdr:cNvPr id="10395" name="Text Box 155"/>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186690</xdr:colOff>
      <xdr:row>75</xdr:row>
      <xdr:rowOff>123825</xdr:rowOff>
    </xdr:from>
    <xdr:to>
      <xdr:col>8</xdr:col>
      <xdr:colOff>137185</xdr:colOff>
      <xdr:row>77</xdr:row>
      <xdr:rowOff>49689</xdr:rowOff>
    </xdr:to>
    <xdr:sp macro="" textlink="">
      <xdr:nvSpPr>
        <xdr:cNvPr id="10396" name="Text Box 156"/>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[813,535円]　</a:t>
          </a:r>
        </a:p>
      </xdr:txBody>
    </xdr:sp>
    <xdr:clientData/>
  </xdr:twoCellAnchor>
  <xdr:twoCellAnchor>
    <xdr:from>
      <xdr:col>8</xdr:col>
      <xdr:colOff>381000</xdr:colOff>
      <xdr:row>75</xdr:row>
      <xdr:rowOff>28575</xdr:rowOff>
    </xdr:from>
    <xdr:to>
      <xdr:col>10</xdr:col>
      <xdr:colOff>510540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76</xdr:row>
      <xdr:rowOff>47625</xdr:rowOff>
    </xdr:from>
    <xdr:to>
      <xdr:col>10</xdr:col>
      <xdr:colOff>510540</xdr:colOff>
      <xdr:row>77</xdr:row>
      <xdr:rowOff>125898</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70/78</a:t>
          </a:r>
        </a:p>
      </xdr:txBody>
    </xdr:sp>
    <xdr:clientData/>
  </xdr:twoCellAnchor>
  <xdr:twoCellAnchor>
    <xdr:from>
      <xdr:col>11</xdr:col>
      <xdr:colOff>9525</xdr:colOff>
      <xdr:row>75</xdr:row>
      <xdr:rowOff>28575</xdr:rowOff>
    </xdr:from>
    <xdr:to>
      <xdr:col>12</xdr:col>
      <xdr:colOff>539307</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539307</xdr:colOff>
      <xdr:row>77</xdr:row>
      <xdr:rowOff>125898</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89535</xdr:colOff>
      <xdr:row>75</xdr:row>
      <xdr:rowOff>28575</xdr:rowOff>
    </xdr:from>
    <xdr:to>
      <xdr:col>15</xdr:col>
      <xdr:colOff>26</xdr:colOff>
      <xdr:row>76</xdr:row>
      <xdr:rowOff>114300</xdr:rowOff>
    </xdr:to>
    <xdr:sp macro="" textlink="">
      <xdr:nvSpPr>
        <xdr:cNvPr id="10401" name="Rectangle 161"/>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89535</xdr:colOff>
      <xdr:row>76</xdr:row>
      <xdr:rowOff>47625</xdr:rowOff>
    </xdr:from>
    <xdr:to>
      <xdr:col>15</xdr:col>
      <xdr:colOff>26</xdr:colOff>
      <xdr:row>77</xdr:row>
      <xdr:rowOff>125898</xdr:rowOff>
    </xdr:to>
    <xdr:sp macro="" textlink="">
      <xdr:nvSpPr>
        <xdr:cNvPr id="10402" name="Rectangle 162"/>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116,319</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239326" name="Rectangle 163"/>
        <xdr:cNvSpPr>
          <a:spLocks noChangeArrowheads="1"/>
        </xdr:cNvSpPr>
      </xdr:nvSpPr>
      <xdr:spPr bwMode="auto">
        <a:xfrm>
          <a:off x="6858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78</xdr:row>
      <xdr:rowOff>30480</xdr:rowOff>
    </xdr:from>
    <xdr:to>
      <xdr:col>17</xdr:col>
      <xdr:colOff>365760</xdr:colOff>
      <xdr:row>92</xdr:row>
      <xdr:rowOff>38100</xdr:rowOff>
    </xdr:to>
    <xdr:sp macro="" textlink="">
      <xdr:nvSpPr>
        <xdr:cNvPr id="239327" name="Rectangle 164"/>
        <xdr:cNvSpPr>
          <a:spLocks noChangeArrowheads="1"/>
        </xdr:cNvSpPr>
      </xdr:nvSpPr>
      <xdr:spPr bwMode="auto">
        <a:xfrm>
          <a:off x="54254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489585</xdr:colOff>
      <xdr:row>78</xdr:row>
      <xdr:rowOff>28575</xdr:rowOff>
    </xdr:from>
    <xdr:to>
      <xdr:col>14</xdr:col>
      <xdr:colOff>215265</xdr:colOff>
      <xdr:row>79</xdr:row>
      <xdr:rowOff>97155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607695</xdr:colOff>
      <xdr:row>80</xdr:row>
      <xdr:rowOff>0</xdr:rowOff>
    </xdr:from>
    <xdr:to>
      <xdr:col>17</xdr:col>
      <xdr:colOff>253354</xdr:colOff>
      <xdr:row>91</xdr:row>
      <xdr:rowOff>135262</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eaLnBrk="1" fontAlgn="auto" latinLnBrk="0" hangingPunct="1">
            <a:lnSpc>
              <a:spcPts val="1300"/>
            </a:lnSpc>
          </a:pPr>
          <a:r>
            <a:rPr lang="ja-JP" altLang="ja-JP" sz="1100">
              <a:effectLst/>
              <a:latin typeface="+mn-lt"/>
              <a:ea typeface="+mn-ea"/>
              <a:cs typeface="+mn-cs"/>
            </a:rPr>
            <a:t>　当村は、超遠隔</a:t>
          </a:r>
          <a:r>
            <a:rPr lang="ja-JP" altLang="en-US" sz="1100">
              <a:effectLst/>
              <a:latin typeface="+mn-lt"/>
              <a:ea typeface="+mn-ea"/>
              <a:cs typeface="+mn-cs"/>
            </a:rPr>
            <a:t>離島で、且つ</a:t>
          </a:r>
          <a:r>
            <a:rPr lang="en-US" altLang="ja-JP" sz="1100">
              <a:effectLst/>
              <a:latin typeface="+mn-lt"/>
              <a:ea typeface="+mn-ea"/>
              <a:cs typeface="+mn-cs"/>
            </a:rPr>
            <a:t>1</a:t>
          </a:r>
          <a:r>
            <a:rPr lang="ja-JP" altLang="ja-JP" sz="1100">
              <a:effectLst/>
              <a:latin typeface="+mn-lt"/>
              <a:ea typeface="+mn-ea"/>
              <a:cs typeface="+mn-cs"/>
            </a:rPr>
            <a:t>村</a:t>
          </a:r>
          <a:r>
            <a:rPr lang="en-US" altLang="ja-JP" sz="1100">
              <a:effectLst/>
              <a:latin typeface="+mn-lt"/>
              <a:ea typeface="+mn-ea"/>
              <a:cs typeface="+mn-cs"/>
            </a:rPr>
            <a:t>2</a:t>
          </a:r>
          <a:r>
            <a:rPr lang="ja-JP" altLang="ja-JP" sz="1100">
              <a:effectLst/>
              <a:latin typeface="+mn-lt"/>
              <a:ea typeface="+mn-ea"/>
              <a:cs typeface="+mn-cs"/>
            </a:rPr>
            <a:t>島と言う特殊な状況にあり、</a:t>
          </a:r>
          <a:r>
            <a:rPr lang="en-US" altLang="ja-JP" sz="1100">
              <a:effectLst/>
              <a:latin typeface="+mn-lt"/>
              <a:ea typeface="+mn-ea"/>
              <a:cs typeface="+mn-cs"/>
            </a:rPr>
            <a:t>2</a:t>
          </a:r>
          <a:r>
            <a:rPr lang="ja-JP" altLang="ja-JP" sz="1100">
              <a:effectLst/>
              <a:latin typeface="+mn-lt"/>
              <a:ea typeface="+mn-ea"/>
              <a:cs typeface="+mn-cs"/>
            </a:rPr>
            <a:t>島同様な行政サービスの水準を維持するため、人件費及び施設維持管理経費など、財政負担が他の類似団体と比較して大きい。また、複合施設が開設したことにより、医療・介護スタッフの増員による定数増に伴う人件費、運営経費が増加しており、人口一人当たりの人件費・物件費の決算額はさらに増額となることが予想される。人件費については、時間外勤務手当の前年度比</a:t>
          </a:r>
          <a:r>
            <a:rPr lang="en-US" altLang="ja-JP" sz="1100">
              <a:effectLst/>
              <a:latin typeface="+mn-lt"/>
              <a:ea typeface="+mn-ea"/>
              <a:cs typeface="+mn-cs"/>
            </a:rPr>
            <a:t>10</a:t>
          </a:r>
          <a:r>
            <a:rPr lang="ja-JP" altLang="ja-JP" sz="1100">
              <a:effectLst/>
              <a:latin typeface="+mn-lt"/>
              <a:ea typeface="+mn-ea"/>
              <a:cs typeface="+mn-cs"/>
            </a:rPr>
            <a:t>％削減、各種手当の見直しを行い、物件費等の経常的な経費については前年度比</a:t>
          </a:r>
          <a:r>
            <a:rPr lang="en-US" altLang="ja-JP" sz="1100">
              <a:effectLst/>
              <a:latin typeface="+mn-lt"/>
              <a:ea typeface="+mn-ea"/>
              <a:cs typeface="+mn-cs"/>
            </a:rPr>
            <a:t>5</a:t>
          </a:r>
          <a:r>
            <a:rPr lang="ja-JP" altLang="ja-JP" sz="1100">
              <a:effectLst/>
              <a:latin typeface="+mn-lt"/>
              <a:ea typeface="+mn-ea"/>
              <a:cs typeface="+mn-cs"/>
            </a:rPr>
            <a:t>％削減に努める。</a:t>
          </a:r>
          <a:endParaRPr lang="ja-JP" altLang="ja-JP" sz="1400">
            <a:effectLst/>
          </a:endParaRPr>
        </a:p>
      </xdr:txBody>
    </xdr:sp>
    <xdr:clientData/>
  </xdr:twoCellAnchor>
  <xdr:oneCellAnchor>
    <xdr:from>
      <xdr:col>1</xdr:col>
      <xdr:colOff>68580</xdr:colOff>
      <xdr:row>77</xdr:row>
      <xdr:rowOff>47625</xdr:rowOff>
    </xdr:from>
    <xdr:ext cx="183640" cy="151836"/>
    <xdr:sp macro="" textlink="">
      <xdr:nvSpPr>
        <xdr:cNvPr id="10407" name="Text Box 167"/>
        <xdr:cNvSpPr txBox="1">
          <a:spLocks noChangeArrowheads="1"/>
        </xdr:cNvSpPr>
      </xdr:nvSpPr>
      <xdr:spPr bwMode="auto">
        <a:xfrm>
          <a:off x="685800" y="1295590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68580</xdr:colOff>
      <xdr:row>92</xdr:row>
      <xdr:rowOff>38100</xdr:rowOff>
    </xdr:from>
    <xdr:to>
      <xdr:col>8</xdr:col>
      <xdr:colOff>320040</xdr:colOff>
      <xdr:row>92</xdr:row>
      <xdr:rowOff>38100</xdr:rowOff>
    </xdr:to>
    <xdr:sp macro="" textlink="">
      <xdr:nvSpPr>
        <xdr:cNvPr id="239331" name="Line 168"/>
        <xdr:cNvSpPr>
          <a:spLocks noChangeShapeType="1"/>
        </xdr:cNvSpPr>
      </xdr:nvSpPr>
      <xdr:spPr bwMode="auto">
        <a:xfrm>
          <a:off x="6858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87630</xdr:rowOff>
    </xdr:from>
    <xdr:to>
      <xdr:col>1</xdr:col>
      <xdr:colOff>68580</xdr:colOff>
      <xdr:row>92</xdr:row>
      <xdr:rowOff>125730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68580</xdr:colOff>
      <xdr:row>89</xdr:row>
      <xdr:rowOff>152400</xdr:rowOff>
    </xdr:from>
    <xdr:to>
      <xdr:col>8</xdr:col>
      <xdr:colOff>320040</xdr:colOff>
      <xdr:row>89</xdr:row>
      <xdr:rowOff>152400</xdr:rowOff>
    </xdr:to>
    <xdr:sp macro="" textlink="">
      <xdr:nvSpPr>
        <xdr:cNvPr id="239333" name="Line 170"/>
        <xdr:cNvSpPr>
          <a:spLocks noChangeShapeType="1"/>
        </xdr:cNvSpPr>
      </xdr:nvSpPr>
      <xdr:spPr bwMode="auto">
        <a:xfrm>
          <a:off x="6858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68580</xdr:colOff>
      <xdr:row>90</xdr:row>
      <xdr:rowOff>76200</xdr:rowOff>
    </xdr:to>
    <xdr:sp macro="" textlink="">
      <xdr:nvSpPr>
        <xdr:cNvPr id="10411" name="Text Box 171"/>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68580</xdr:colOff>
      <xdr:row>87</xdr:row>
      <xdr:rowOff>91440</xdr:rowOff>
    </xdr:from>
    <xdr:to>
      <xdr:col>8</xdr:col>
      <xdr:colOff>320040</xdr:colOff>
      <xdr:row>87</xdr:row>
      <xdr:rowOff>91440</xdr:rowOff>
    </xdr:to>
    <xdr:sp macro="" textlink="">
      <xdr:nvSpPr>
        <xdr:cNvPr id="239335" name="Line 172"/>
        <xdr:cNvSpPr>
          <a:spLocks noChangeShapeType="1"/>
        </xdr:cNvSpPr>
      </xdr:nvSpPr>
      <xdr:spPr bwMode="auto">
        <a:xfrm>
          <a:off x="6858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68580</xdr:colOff>
      <xdr:row>88</xdr:row>
      <xdr:rowOff>11571</xdr:rowOff>
    </xdr:to>
    <xdr:sp macro="" textlink="">
      <xdr:nvSpPr>
        <xdr:cNvPr id="10413" name="Text Box 173"/>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68580</xdr:colOff>
      <xdr:row>85</xdr:row>
      <xdr:rowOff>30480</xdr:rowOff>
    </xdr:from>
    <xdr:to>
      <xdr:col>8</xdr:col>
      <xdr:colOff>320040</xdr:colOff>
      <xdr:row>85</xdr:row>
      <xdr:rowOff>30480</xdr:rowOff>
    </xdr:to>
    <xdr:sp macro="" textlink="">
      <xdr:nvSpPr>
        <xdr:cNvPr id="239337" name="Line 174"/>
        <xdr:cNvSpPr>
          <a:spLocks noChangeShapeType="1"/>
        </xdr:cNvSpPr>
      </xdr:nvSpPr>
      <xdr:spPr bwMode="auto">
        <a:xfrm>
          <a:off x="6858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68580</xdr:colOff>
      <xdr:row>85</xdr:row>
      <xdr:rowOff>123825</xdr:rowOff>
    </xdr:to>
    <xdr:sp macro="" textlink="">
      <xdr:nvSpPr>
        <xdr:cNvPr id="10415" name="Text Box 175"/>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68580</xdr:colOff>
      <xdr:row>82</xdr:row>
      <xdr:rowOff>137160</xdr:rowOff>
    </xdr:from>
    <xdr:to>
      <xdr:col>8</xdr:col>
      <xdr:colOff>320040</xdr:colOff>
      <xdr:row>82</xdr:row>
      <xdr:rowOff>137160</xdr:rowOff>
    </xdr:to>
    <xdr:sp macro="" textlink="">
      <xdr:nvSpPr>
        <xdr:cNvPr id="239339" name="Line 176"/>
        <xdr:cNvSpPr>
          <a:spLocks noChangeShapeType="1"/>
        </xdr:cNvSpPr>
      </xdr:nvSpPr>
      <xdr:spPr bwMode="auto">
        <a:xfrm>
          <a:off x="6858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68580</xdr:colOff>
      <xdr:row>83</xdr:row>
      <xdr:rowOff>66675</xdr:rowOff>
    </xdr:to>
    <xdr:sp macro="" textlink="">
      <xdr:nvSpPr>
        <xdr:cNvPr id="10417" name="Text Box 177"/>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68580</xdr:colOff>
      <xdr:row>80</xdr:row>
      <xdr:rowOff>83820</xdr:rowOff>
    </xdr:from>
    <xdr:to>
      <xdr:col>8</xdr:col>
      <xdr:colOff>320040</xdr:colOff>
      <xdr:row>80</xdr:row>
      <xdr:rowOff>83820</xdr:rowOff>
    </xdr:to>
    <xdr:sp macro="" textlink="">
      <xdr:nvSpPr>
        <xdr:cNvPr id="239341" name="Line 178"/>
        <xdr:cNvSpPr>
          <a:spLocks noChangeShapeType="1"/>
        </xdr:cNvSpPr>
      </xdr:nvSpPr>
      <xdr:spPr bwMode="auto">
        <a:xfrm>
          <a:off x="6858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135255</xdr:rowOff>
    </xdr:from>
    <xdr:to>
      <xdr:col>1</xdr:col>
      <xdr:colOff>68580</xdr:colOff>
      <xdr:row>81</xdr:row>
      <xdr:rowOff>9672</xdr:rowOff>
    </xdr:to>
    <xdr:sp macro="" textlink="">
      <xdr:nvSpPr>
        <xdr:cNvPr id="10419" name="Text Box 179"/>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68580</xdr:colOff>
      <xdr:row>78</xdr:row>
      <xdr:rowOff>30480</xdr:rowOff>
    </xdr:from>
    <xdr:to>
      <xdr:col>8</xdr:col>
      <xdr:colOff>320040</xdr:colOff>
      <xdr:row>78</xdr:row>
      <xdr:rowOff>30480</xdr:rowOff>
    </xdr:to>
    <xdr:sp macro="" textlink="">
      <xdr:nvSpPr>
        <xdr:cNvPr id="239343" name="Line 180"/>
        <xdr:cNvSpPr>
          <a:spLocks noChangeShapeType="1"/>
        </xdr:cNvSpPr>
      </xdr:nvSpPr>
      <xdr:spPr bwMode="auto">
        <a:xfrm>
          <a:off x="6858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239344" name="人件費・物件費等の状況グラフ枠"/>
        <xdr:cNvSpPr>
          <a:spLocks noChangeArrowheads="1"/>
        </xdr:cNvSpPr>
      </xdr:nvSpPr>
      <xdr:spPr bwMode="auto">
        <a:xfrm>
          <a:off x="6858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81</xdr:row>
      <xdr:rowOff>38100</xdr:rowOff>
    </xdr:from>
    <xdr:to>
      <xdr:col>7</xdr:col>
      <xdr:colOff>137160</xdr:colOff>
      <xdr:row>90</xdr:row>
      <xdr:rowOff>53340</xdr:rowOff>
    </xdr:to>
    <xdr:sp macro="" textlink="">
      <xdr:nvSpPr>
        <xdr:cNvPr id="239345" name="Line 182"/>
        <xdr:cNvSpPr>
          <a:spLocks noChangeShapeType="1"/>
        </xdr:cNvSpPr>
      </xdr:nvSpPr>
      <xdr:spPr bwMode="auto">
        <a:xfrm flipV="1">
          <a:off x="4457700" y="1361694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90</xdr:row>
      <xdr:rowOff>49530</xdr:rowOff>
    </xdr:from>
    <xdr:to>
      <xdr:col>8</xdr:col>
      <xdr:colOff>283845</xdr:colOff>
      <xdr:row>91</xdr:row>
      <xdr:rowOff>87630</xdr:rowOff>
    </xdr:to>
    <xdr:sp macro="" textlink="">
      <xdr:nvSpPr>
        <xdr:cNvPr id="10423" name="人件費・物件費等の状況最小値テキスト"/>
        <xdr:cNvSpPr txBox="1">
          <a:spLocks noChangeArrowheads="1"/>
        </xdr:cNvSpPr>
      </xdr:nvSpPr>
      <xdr:spPr bwMode="auto">
        <a:xfrm>
          <a:off x="5038725"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2,100,030</a:t>
          </a:r>
        </a:p>
      </xdr:txBody>
    </xdr:sp>
    <xdr:clientData/>
  </xdr:twoCellAnchor>
  <xdr:twoCellAnchor>
    <xdr:from>
      <xdr:col>7</xdr:col>
      <xdr:colOff>60960</xdr:colOff>
      <xdr:row>90</xdr:row>
      <xdr:rowOff>53340</xdr:rowOff>
    </xdr:from>
    <xdr:to>
      <xdr:col>7</xdr:col>
      <xdr:colOff>213360</xdr:colOff>
      <xdr:row>90</xdr:row>
      <xdr:rowOff>53340</xdr:rowOff>
    </xdr:to>
    <xdr:sp macro="" textlink="">
      <xdr:nvSpPr>
        <xdr:cNvPr id="239347" name="Line 184"/>
        <xdr:cNvSpPr>
          <a:spLocks noChangeShapeType="1"/>
        </xdr:cNvSpPr>
      </xdr:nvSpPr>
      <xdr:spPr bwMode="auto">
        <a:xfrm>
          <a:off x="4381500" y="1514094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79</xdr:row>
      <xdr:rowOff>152400</xdr:rowOff>
    </xdr:from>
    <xdr:to>
      <xdr:col>8</xdr:col>
      <xdr:colOff>283845</xdr:colOff>
      <xdr:row>81</xdr:row>
      <xdr:rowOff>11571</xdr:rowOff>
    </xdr:to>
    <xdr:sp macro="" textlink="">
      <xdr:nvSpPr>
        <xdr:cNvPr id="10425"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160,178</a:t>
          </a:r>
        </a:p>
      </xdr:txBody>
    </xdr:sp>
    <xdr:clientData/>
  </xdr:twoCellAnchor>
  <xdr:twoCellAnchor>
    <xdr:from>
      <xdr:col>7</xdr:col>
      <xdr:colOff>60960</xdr:colOff>
      <xdr:row>81</xdr:row>
      <xdr:rowOff>38100</xdr:rowOff>
    </xdr:from>
    <xdr:to>
      <xdr:col>7</xdr:col>
      <xdr:colOff>213360</xdr:colOff>
      <xdr:row>81</xdr:row>
      <xdr:rowOff>38100</xdr:rowOff>
    </xdr:to>
    <xdr:sp macro="" textlink="">
      <xdr:nvSpPr>
        <xdr:cNvPr id="239349" name="Line 186"/>
        <xdr:cNvSpPr>
          <a:spLocks noChangeShapeType="1"/>
        </xdr:cNvSpPr>
      </xdr:nvSpPr>
      <xdr:spPr bwMode="auto">
        <a:xfrm>
          <a:off x="4381500" y="1361694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38100</xdr:rowOff>
    </xdr:from>
    <xdr:to>
      <xdr:col>7</xdr:col>
      <xdr:colOff>137160</xdr:colOff>
      <xdr:row>84</xdr:row>
      <xdr:rowOff>53340</xdr:rowOff>
    </xdr:to>
    <xdr:sp macro="" textlink="">
      <xdr:nvSpPr>
        <xdr:cNvPr id="239350" name="Line 187"/>
        <xdr:cNvSpPr>
          <a:spLocks noChangeShapeType="1"/>
        </xdr:cNvSpPr>
      </xdr:nvSpPr>
      <xdr:spPr bwMode="auto">
        <a:xfrm>
          <a:off x="3703320" y="1411986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215265</xdr:colOff>
      <xdr:row>81</xdr:row>
      <xdr:rowOff>28575</xdr:rowOff>
    </xdr:from>
    <xdr:to>
      <xdr:col>8</xdr:col>
      <xdr:colOff>283845</xdr:colOff>
      <xdr:row>82</xdr:row>
      <xdr:rowOff>66675</xdr:rowOff>
    </xdr:to>
    <xdr:sp macro="" textlink="">
      <xdr:nvSpPr>
        <xdr:cNvPr id="10428" name="人件費・物件費等の状況平均値テキスト"/>
        <xdr:cNvSpPr txBox="1">
          <a:spLocks noChangeArrowheads="1"/>
        </xdr:cNvSpPr>
      </xdr:nvSpPr>
      <xdr:spPr bwMode="auto">
        <a:xfrm>
          <a:off x="503872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364,231</a:t>
          </a:r>
        </a:p>
      </xdr:txBody>
    </xdr:sp>
    <xdr:clientData/>
  </xdr:twoCellAnchor>
  <xdr:twoCellAnchor>
    <xdr:from>
      <xdr:col>7</xdr:col>
      <xdr:colOff>91440</xdr:colOff>
      <xdr:row>81</xdr:row>
      <xdr:rowOff>152400</xdr:rowOff>
    </xdr:from>
    <xdr:to>
      <xdr:col>7</xdr:col>
      <xdr:colOff>182880</xdr:colOff>
      <xdr:row>82</xdr:row>
      <xdr:rowOff>83820</xdr:rowOff>
    </xdr:to>
    <xdr:sp macro="" textlink="">
      <xdr:nvSpPr>
        <xdr:cNvPr id="239352" name="AutoShape 189"/>
        <xdr:cNvSpPr>
          <a:spLocks noChangeArrowheads="1"/>
        </xdr:cNvSpPr>
      </xdr:nvSpPr>
      <xdr:spPr bwMode="auto">
        <a:xfrm>
          <a:off x="4411980" y="137312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84</xdr:row>
      <xdr:rowOff>30480</xdr:rowOff>
    </xdr:from>
    <xdr:to>
      <xdr:col>6</xdr:col>
      <xdr:colOff>0</xdr:colOff>
      <xdr:row>84</xdr:row>
      <xdr:rowOff>38100</xdr:rowOff>
    </xdr:to>
    <xdr:sp macro="" textlink="">
      <xdr:nvSpPr>
        <xdr:cNvPr id="239353" name="Line 190"/>
        <xdr:cNvSpPr>
          <a:spLocks noChangeShapeType="1"/>
        </xdr:cNvSpPr>
      </xdr:nvSpPr>
      <xdr:spPr bwMode="auto">
        <a:xfrm>
          <a:off x="2903220" y="1411224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81</xdr:row>
      <xdr:rowOff>152400</xdr:rowOff>
    </xdr:from>
    <xdr:to>
      <xdr:col>6</xdr:col>
      <xdr:colOff>45720</xdr:colOff>
      <xdr:row>82</xdr:row>
      <xdr:rowOff>83820</xdr:rowOff>
    </xdr:to>
    <xdr:sp macro="" textlink="">
      <xdr:nvSpPr>
        <xdr:cNvPr id="239354" name="AutoShape 191"/>
        <xdr:cNvSpPr>
          <a:spLocks noChangeArrowheads="1"/>
        </xdr:cNvSpPr>
      </xdr:nvSpPr>
      <xdr:spPr bwMode="auto">
        <a:xfrm>
          <a:off x="3657600" y="13731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80</xdr:row>
      <xdr:rowOff>123825</xdr:rowOff>
    </xdr:from>
    <xdr:to>
      <xdr:col>6</xdr:col>
      <xdr:colOff>321945</xdr:colOff>
      <xdr:row>81</xdr:row>
      <xdr:rowOff>161925</xdr:rowOff>
    </xdr:to>
    <xdr:sp macro="" textlink="">
      <xdr:nvSpPr>
        <xdr:cNvPr id="10432" name="Text Box 192"/>
        <xdr:cNvSpPr txBox="1">
          <a:spLocks noChangeArrowheads="1"/>
        </xdr:cNvSpPr>
      </xdr:nvSpPr>
      <xdr:spPr bwMode="auto">
        <a:xfrm>
          <a:off x="3733800" y="1383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364,687</a:t>
          </a:r>
        </a:p>
      </xdr:txBody>
    </xdr:sp>
    <xdr:clientData/>
  </xdr:twoCellAnchor>
  <xdr:twoCellAnchor>
    <xdr:from>
      <xdr:col>3</xdr:col>
      <xdr:colOff>251460</xdr:colOff>
      <xdr:row>84</xdr:row>
      <xdr:rowOff>7620</xdr:rowOff>
    </xdr:from>
    <xdr:to>
      <xdr:col>4</xdr:col>
      <xdr:colOff>434340</xdr:colOff>
      <xdr:row>84</xdr:row>
      <xdr:rowOff>30480</xdr:rowOff>
    </xdr:to>
    <xdr:sp macro="" textlink="">
      <xdr:nvSpPr>
        <xdr:cNvPr id="239356" name="Line 193"/>
        <xdr:cNvSpPr>
          <a:spLocks noChangeShapeType="1"/>
        </xdr:cNvSpPr>
      </xdr:nvSpPr>
      <xdr:spPr bwMode="auto">
        <a:xfrm>
          <a:off x="2103120" y="1408938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82</xdr:row>
      <xdr:rowOff>0</xdr:rowOff>
    </xdr:from>
    <xdr:to>
      <xdr:col>4</xdr:col>
      <xdr:colOff>480060</xdr:colOff>
      <xdr:row>82</xdr:row>
      <xdr:rowOff>99060</xdr:rowOff>
    </xdr:to>
    <xdr:sp macro="" textlink="">
      <xdr:nvSpPr>
        <xdr:cNvPr id="239357" name="AutoShape 194"/>
        <xdr:cNvSpPr>
          <a:spLocks noChangeArrowheads="1"/>
        </xdr:cNvSpPr>
      </xdr:nvSpPr>
      <xdr:spPr bwMode="auto">
        <a:xfrm>
          <a:off x="2857500" y="137464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89535</xdr:colOff>
      <xdr:row>80</xdr:row>
      <xdr:rowOff>135255</xdr:rowOff>
    </xdr:from>
    <xdr:to>
      <xdr:col>5</xdr:col>
      <xdr:colOff>158115</xdr:colOff>
      <xdr:row>82</xdr:row>
      <xdr:rowOff>9672</xdr:rowOff>
    </xdr:to>
    <xdr:sp macro="" textlink="">
      <xdr:nvSpPr>
        <xdr:cNvPr id="10435" name="Text Box 195"/>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p>
      </xdr:txBody>
    </xdr:sp>
    <xdr:clientData/>
  </xdr:twoCellAnchor>
  <xdr:twoCellAnchor>
    <xdr:from>
      <xdr:col>2</xdr:col>
      <xdr:colOff>68580</xdr:colOff>
      <xdr:row>84</xdr:row>
      <xdr:rowOff>0</xdr:rowOff>
    </xdr:from>
    <xdr:to>
      <xdr:col>3</xdr:col>
      <xdr:colOff>251460</xdr:colOff>
      <xdr:row>84</xdr:row>
      <xdr:rowOff>7620</xdr:rowOff>
    </xdr:to>
    <xdr:sp macro="" textlink="">
      <xdr:nvSpPr>
        <xdr:cNvPr id="239359" name="Line 196"/>
        <xdr:cNvSpPr>
          <a:spLocks noChangeShapeType="1"/>
        </xdr:cNvSpPr>
      </xdr:nvSpPr>
      <xdr:spPr bwMode="auto">
        <a:xfrm>
          <a:off x="1303020" y="1408176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81</xdr:row>
      <xdr:rowOff>160020</xdr:rowOff>
    </xdr:from>
    <xdr:to>
      <xdr:col>3</xdr:col>
      <xdr:colOff>297180</xdr:colOff>
      <xdr:row>82</xdr:row>
      <xdr:rowOff>91440</xdr:rowOff>
    </xdr:to>
    <xdr:sp macro="" textlink="">
      <xdr:nvSpPr>
        <xdr:cNvPr id="239360" name="AutoShape 197"/>
        <xdr:cNvSpPr>
          <a:spLocks noChangeArrowheads="1"/>
        </xdr:cNvSpPr>
      </xdr:nvSpPr>
      <xdr:spPr bwMode="auto">
        <a:xfrm>
          <a:off x="2057400" y="13738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527685</xdr:colOff>
      <xdr:row>80</xdr:row>
      <xdr:rowOff>125730</xdr:rowOff>
    </xdr:from>
    <xdr:to>
      <xdr:col>3</xdr:col>
      <xdr:colOff>596265</xdr:colOff>
      <xdr:row>82</xdr:row>
      <xdr:rowOff>147</xdr:rowOff>
    </xdr:to>
    <xdr:sp macro="" textlink="">
      <xdr:nvSpPr>
        <xdr:cNvPr id="10438" name="Text Box 198"/>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p>
      </xdr:txBody>
    </xdr:sp>
    <xdr:clientData/>
  </xdr:twoCellAnchor>
  <xdr:twoCellAnchor>
    <xdr:from>
      <xdr:col>2</xdr:col>
      <xdr:colOff>22860</xdr:colOff>
      <xdr:row>81</xdr:row>
      <xdr:rowOff>137160</xdr:rowOff>
    </xdr:from>
    <xdr:to>
      <xdr:col>2</xdr:col>
      <xdr:colOff>114300</xdr:colOff>
      <xdr:row>82</xdr:row>
      <xdr:rowOff>76200</xdr:rowOff>
    </xdr:to>
    <xdr:sp macro="" textlink="">
      <xdr:nvSpPr>
        <xdr:cNvPr id="239362" name="AutoShape 199"/>
        <xdr:cNvSpPr>
          <a:spLocks noChangeArrowheads="1"/>
        </xdr:cNvSpPr>
      </xdr:nvSpPr>
      <xdr:spPr bwMode="auto">
        <a:xfrm>
          <a:off x="1257300" y="137160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80</xdr:row>
      <xdr:rowOff>114300</xdr:rowOff>
    </xdr:from>
    <xdr:to>
      <xdr:col>2</xdr:col>
      <xdr:colOff>411480</xdr:colOff>
      <xdr:row>81</xdr:row>
      <xdr:rowOff>152400</xdr:rowOff>
    </xdr:to>
    <xdr:sp macro="" textlink="">
      <xdr:nvSpPr>
        <xdr:cNvPr id="10440" name="Text Box 200"/>
        <xdr:cNvSpPr txBox="1">
          <a:spLocks noChangeArrowheads="1"/>
        </xdr:cNvSpPr>
      </xdr:nvSpPr>
      <xdr:spPr bwMode="auto">
        <a:xfrm>
          <a:off x="10668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p>
      </xdr:txBody>
    </xdr:sp>
    <xdr:clientData/>
  </xdr:twoCellAnchor>
  <xdr:twoCellAnchor editAs="oneCell">
    <xdr:from>
      <xdr:col>7</xdr:col>
      <xdr:colOff>38100</xdr:colOff>
      <xdr:row>92</xdr:row>
      <xdr:rowOff>97155</xdr:rowOff>
    </xdr:from>
    <xdr:to>
      <xdr:col>8</xdr:col>
      <xdr:colOff>106680</xdr:colOff>
      <xdr:row>93</xdr:row>
      <xdr:rowOff>135255</xdr:rowOff>
    </xdr:to>
    <xdr:sp macro="" textlink="">
      <xdr:nvSpPr>
        <xdr:cNvPr id="10441" name="Text Box 20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510540</xdr:colOff>
      <xdr:row>92</xdr:row>
      <xdr:rowOff>97155</xdr:rowOff>
    </xdr:from>
    <xdr:to>
      <xdr:col>6</xdr:col>
      <xdr:colOff>579120</xdr:colOff>
      <xdr:row>93</xdr:row>
      <xdr:rowOff>135255</xdr:rowOff>
    </xdr:to>
    <xdr:sp macro="" textlink="">
      <xdr:nvSpPr>
        <xdr:cNvPr id="10442" name="Text Box 20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333375</xdr:colOff>
      <xdr:row>92</xdr:row>
      <xdr:rowOff>97155</xdr:rowOff>
    </xdr:from>
    <xdr:to>
      <xdr:col>5</xdr:col>
      <xdr:colOff>401955</xdr:colOff>
      <xdr:row>93</xdr:row>
      <xdr:rowOff>135255</xdr:rowOff>
    </xdr:to>
    <xdr:sp macro="" textlink="">
      <xdr:nvSpPr>
        <xdr:cNvPr id="10443" name="Text Box 20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146685</xdr:colOff>
      <xdr:row>92</xdr:row>
      <xdr:rowOff>97155</xdr:rowOff>
    </xdr:from>
    <xdr:to>
      <xdr:col>4</xdr:col>
      <xdr:colOff>215265</xdr:colOff>
      <xdr:row>93</xdr:row>
      <xdr:rowOff>135255</xdr:rowOff>
    </xdr:to>
    <xdr:sp macro="" textlink="">
      <xdr:nvSpPr>
        <xdr:cNvPr id="10444" name="Text Box 20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579120</xdr:colOff>
      <xdr:row>92</xdr:row>
      <xdr:rowOff>97155</xdr:rowOff>
    </xdr:from>
    <xdr:to>
      <xdr:col>3</xdr:col>
      <xdr:colOff>38100</xdr:colOff>
      <xdr:row>93</xdr:row>
      <xdr:rowOff>135255</xdr:rowOff>
    </xdr:to>
    <xdr:sp macro="" textlink="">
      <xdr:nvSpPr>
        <xdr:cNvPr id="10445" name="Text Box 20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91440</xdr:colOff>
      <xdr:row>84</xdr:row>
      <xdr:rowOff>0</xdr:rowOff>
    </xdr:from>
    <xdr:to>
      <xdr:col>7</xdr:col>
      <xdr:colOff>175260</xdr:colOff>
      <xdr:row>84</xdr:row>
      <xdr:rowOff>99060</xdr:rowOff>
    </xdr:to>
    <xdr:sp macro="" textlink="">
      <xdr:nvSpPr>
        <xdr:cNvPr id="239369" name="Oval 206"/>
        <xdr:cNvSpPr>
          <a:spLocks noChangeArrowheads="1"/>
        </xdr:cNvSpPr>
      </xdr:nvSpPr>
      <xdr:spPr bwMode="auto">
        <a:xfrm>
          <a:off x="4411980" y="1408176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215265</xdr:colOff>
      <xdr:row>84</xdr:row>
      <xdr:rowOff>0</xdr:rowOff>
    </xdr:from>
    <xdr:to>
      <xdr:col>8</xdr:col>
      <xdr:colOff>283845</xdr:colOff>
      <xdr:row>85</xdr:row>
      <xdr:rowOff>38100</xdr:rowOff>
    </xdr:to>
    <xdr:sp macro="" textlink="">
      <xdr:nvSpPr>
        <xdr:cNvPr id="10447" name="人件費・物件費等の状況該当値テキスト"/>
        <xdr:cNvSpPr txBox="1">
          <a:spLocks noChangeArrowheads="1"/>
        </xdr:cNvSpPr>
      </xdr:nvSpPr>
      <xdr:spPr bwMode="auto">
        <a:xfrm>
          <a:off x="50387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813,535</a:t>
          </a:r>
        </a:p>
      </xdr:txBody>
    </xdr:sp>
    <xdr:clientData/>
  </xdr:twoCellAnchor>
  <xdr:twoCellAnchor>
    <xdr:from>
      <xdr:col>5</xdr:col>
      <xdr:colOff>571500</xdr:colOff>
      <xdr:row>83</xdr:row>
      <xdr:rowOff>160020</xdr:rowOff>
    </xdr:from>
    <xdr:to>
      <xdr:col>6</xdr:col>
      <xdr:colOff>45720</xdr:colOff>
      <xdr:row>84</xdr:row>
      <xdr:rowOff>91440</xdr:rowOff>
    </xdr:to>
    <xdr:sp macro="" textlink="">
      <xdr:nvSpPr>
        <xdr:cNvPr id="239371" name="Oval 208"/>
        <xdr:cNvSpPr>
          <a:spLocks noChangeArrowheads="1"/>
        </xdr:cNvSpPr>
      </xdr:nvSpPr>
      <xdr:spPr bwMode="auto">
        <a:xfrm>
          <a:off x="3657600" y="140741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84</xdr:row>
      <xdr:rowOff>97155</xdr:rowOff>
    </xdr:from>
    <xdr:to>
      <xdr:col>6</xdr:col>
      <xdr:colOff>321945</xdr:colOff>
      <xdr:row>85</xdr:row>
      <xdr:rowOff>135255</xdr:rowOff>
    </xdr:to>
    <xdr:sp macro="" textlink="">
      <xdr:nvSpPr>
        <xdr:cNvPr id="10449" name="Text Box 209"/>
        <xdr:cNvSpPr txBox="1">
          <a:spLocks noChangeArrowheads="1"/>
        </xdr:cNvSpPr>
      </xdr:nvSpPr>
      <xdr:spPr bwMode="auto">
        <a:xfrm>
          <a:off x="3733800" y="1450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797,949</a:t>
          </a:r>
        </a:p>
      </xdr:txBody>
    </xdr:sp>
    <xdr:clientData/>
  </xdr:twoCellAnchor>
  <xdr:twoCellAnchor>
    <xdr:from>
      <xdr:col>4</xdr:col>
      <xdr:colOff>388620</xdr:colOff>
      <xdr:row>83</xdr:row>
      <xdr:rowOff>152400</xdr:rowOff>
    </xdr:from>
    <xdr:to>
      <xdr:col>4</xdr:col>
      <xdr:colOff>480060</xdr:colOff>
      <xdr:row>84</xdr:row>
      <xdr:rowOff>76200</xdr:rowOff>
    </xdr:to>
    <xdr:sp macro="" textlink="">
      <xdr:nvSpPr>
        <xdr:cNvPr id="239373" name="Oval 210"/>
        <xdr:cNvSpPr>
          <a:spLocks noChangeArrowheads="1"/>
        </xdr:cNvSpPr>
      </xdr:nvSpPr>
      <xdr:spPr bwMode="auto">
        <a:xfrm>
          <a:off x="2857500" y="140665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89535</xdr:colOff>
      <xdr:row>84</xdr:row>
      <xdr:rowOff>87630</xdr:rowOff>
    </xdr:from>
    <xdr:to>
      <xdr:col>5</xdr:col>
      <xdr:colOff>158115</xdr:colOff>
      <xdr:row>85</xdr:row>
      <xdr:rowOff>125730</xdr:rowOff>
    </xdr:to>
    <xdr:sp macro="" textlink="">
      <xdr:nvSpPr>
        <xdr:cNvPr id="10451" name="Text Box 211"/>
        <xdr:cNvSpPr txBox="1">
          <a:spLocks noChangeArrowheads="1"/>
        </xdr:cNvSpPr>
      </xdr:nvSpPr>
      <xdr:spPr bwMode="auto">
        <a:xfrm>
          <a:off x="284797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784,037</a:t>
          </a:r>
        </a:p>
      </xdr:txBody>
    </xdr:sp>
    <xdr:clientData/>
  </xdr:twoCellAnchor>
  <xdr:twoCellAnchor>
    <xdr:from>
      <xdr:col>3</xdr:col>
      <xdr:colOff>205740</xdr:colOff>
      <xdr:row>83</xdr:row>
      <xdr:rowOff>121920</xdr:rowOff>
    </xdr:from>
    <xdr:to>
      <xdr:col>3</xdr:col>
      <xdr:colOff>297180</xdr:colOff>
      <xdr:row>84</xdr:row>
      <xdr:rowOff>53340</xdr:rowOff>
    </xdr:to>
    <xdr:sp macro="" textlink="">
      <xdr:nvSpPr>
        <xdr:cNvPr id="239375" name="Oval 212"/>
        <xdr:cNvSpPr>
          <a:spLocks noChangeArrowheads="1"/>
        </xdr:cNvSpPr>
      </xdr:nvSpPr>
      <xdr:spPr bwMode="auto">
        <a:xfrm>
          <a:off x="2057400" y="14036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527685</xdr:colOff>
      <xdr:row>84</xdr:row>
      <xdr:rowOff>66675</xdr:rowOff>
    </xdr:from>
    <xdr:to>
      <xdr:col>3</xdr:col>
      <xdr:colOff>596265</xdr:colOff>
      <xdr:row>85</xdr:row>
      <xdr:rowOff>97155</xdr:rowOff>
    </xdr:to>
    <xdr:sp macro="" textlink="">
      <xdr:nvSpPr>
        <xdr:cNvPr id="10453" name="Text Box 213"/>
        <xdr:cNvSpPr txBox="1">
          <a:spLocks noChangeArrowheads="1"/>
        </xdr:cNvSpPr>
      </xdr:nvSpPr>
      <xdr:spPr bwMode="auto">
        <a:xfrm>
          <a:off x="1952625"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755,318</a:t>
          </a:r>
        </a:p>
      </xdr:txBody>
    </xdr:sp>
    <xdr:clientData/>
  </xdr:twoCellAnchor>
  <xdr:twoCellAnchor>
    <xdr:from>
      <xdr:col>2</xdr:col>
      <xdr:colOff>22860</xdr:colOff>
      <xdr:row>83</xdr:row>
      <xdr:rowOff>121920</xdr:rowOff>
    </xdr:from>
    <xdr:to>
      <xdr:col>2</xdr:col>
      <xdr:colOff>114300</xdr:colOff>
      <xdr:row>84</xdr:row>
      <xdr:rowOff>53340</xdr:rowOff>
    </xdr:to>
    <xdr:sp macro="" textlink="">
      <xdr:nvSpPr>
        <xdr:cNvPr id="239377" name="Oval 214"/>
        <xdr:cNvSpPr>
          <a:spLocks noChangeArrowheads="1"/>
        </xdr:cNvSpPr>
      </xdr:nvSpPr>
      <xdr:spPr bwMode="auto">
        <a:xfrm>
          <a:off x="1257300" y="14036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84</xdr:row>
      <xdr:rowOff>66675</xdr:rowOff>
    </xdr:from>
    <xdr:to>
      <xdr:col>2</xdr:col>
      <xdr:colOff>411480</xdr:colOff>
      <xdr:row>85</xdr:row>
      <xdr:rowOff>97155</xdr:rowOff>
    </xdr:to>
    <xdr:sp macro="" textlink="">
      <xdr:nvSpPr>
        <xdr:cNvPr id="10455" name="Text Box 215"/>
        <xdr:cNvSpPr txBox="1">
          <a:spLocks noChangeArrowheads="1"/>
        </xdr:cNvSpPr>
      </xdr:nvSpPr>
      <xdr:spPr bwMode="auto">
        <a:xfrm>
          <a:off x="10668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752,090</a:t>
          </a:r>
        </a:p>
      </xdr:txBody>
    </xdr:sp>
    <xdr:clientData/>
  </xdr:twoCellAnchor>
  <xdr:twoCellAnchor>
    <xdr:from>
      <xdr:col>18</xdr:col>
      <xdr:colOff>432435</xdr:colOff>
      <xdr:row>73</xdr:row>
      <xdr:rowOff>123825</xdr:rowOff>
    </xdr:from>
    <xdr:to>
      <xdr:col>26</xdr:col>
      <xdr:colOff>68599</xdr:colOff>
      <xdr:row>75</xdr:row>
      <xdr:rowOff>87769</xdr:rowOff>
    </xdr:to>
    <xdr:sp macro="" textlink="">
      <xdr:nvSpPr>
        <xdr:cNvPr id="10456" name="Rectangle 21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381000</xdr:colOff>
      <xdr:row>75</xdr:row>
      <xdr:rowOff>135255</xdr:rowOff>
    </xdr:from>
    <xdr:to>
      <xdr:col>22</xdr:col>
      <xdr:colOff>560111</xdr:colOff>
      <xdr:row>77</xdr:row>
      <xdr:rowOff>28575</xdr:rowOff>
    </xdr:to>
    <xdr:sp macro="" textlink="">
      <xdr:nvSpPr>
        <xdr:cNvPr id="10457" name="Text Box 217"/>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59055</xdr:colOff>
      <xdr:row>75</xdr:row>
      <xdr:rowOff>123825</xdr:rowOff>
    </xdr:from>
    <xdr:to>
      <xdr:col>24</xdr:col>
      <xdr:colOff>127635</xdr:colOff>
      <xdr:row>77</xdr:row>
      <xdr:rowOff>49689</xdr:rowOff>
    </xdr:to>
    <xdr:sp macro="" textlink="">
      <xdr:nvSpPr>
        <xdr:cNvPr id="10458" name="Text Box 218"/>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[97.7]　</a:t>
          </a:r>
        </a:p>
      </xdr:txBody>
    </xdr:sp>
    <xdr:clientData/>
  </xdr:twoCellAnchor>
  <xdr:twoCellAnchor>
    <xdr:from>
      <xdr:col>26</xdr:col>
      <xdr:colOff>127635</xdr:colOff>
      <xdr:row>75</xdr:row>
      <xdr:rowOff>28575</xdr:rowOff>
    </xdr:from>
    <xdr:to>
      <xdr:col>28</xdr:col>
      <xdr:colOff>264795</xdr:colOff>
      <xdr:row>76</xdr:row>
      <xdr:rowOff>114300</xdr:rowOff>
    </xdr:to>
    <xdr:sp macro="" textlink="">
      <xdr:nvSpPr>
        <xdr:cNvPr id="10459" name="Rectangle 21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76</xdr:row>
      <xdr:rowOff>47625</xdr:rowOff>
    </xdr:from>
    <xdr:to>
      <xdr:col>28</xdr:col>
      <xdr:colOff>264795</xdr:colOff>
      <xdr:row>77</xdr:row>
      <xdr:rowOff>125898</xdr:rowOff>
    </xdr:to>
    <xdr:sp macro="" textlink="">
      <xdr:nvSpPr>
        <xdr:cNvPr id="10460" name="Rectangle 22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18/78</a:t>
          </a:r>
        </a:p>
      </xdr:txBody>
    </xdr:sp>
    <xdr:clientData/>
  </xdr:twoCellAnchor>
  <xdr:twoCellAnchor>
    <xdr:from>
      <xdr:col>28</xdr:col>
      <xdr:colOff>381000</xdr:colOff>
      <xdr:row>75</xdr:row>
      <xdr:rowOff>28575</xdr:rowOff>
    </xdr:from>
    <xdr:to>
      <xdr:col>30</xdr:col>
      <xdr:colOff>283858</xdr:colOff>
      <xdr:row>76</xdr:row>
      <xdr:rowOff>114300</xdr:rowOff>
    </xdr:to>
    <xdr:sp macro="" textlink="">
      <xdr:nvSpPr>
        <xdr:cNvPr id="10461" name="Rectangle 22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381000</xdr:colOff>
      <xdr:row>76</xdr:row>
      <xdr:rowOff>47625</xdr:rowOff>
    </xdr:from>
    <xdr:to>
      <xdr:col>30</xdr:col>
      <xdr:colOff>283858</xdr:colOff>
      <xdr:row>77</xdr:row>
      <xdr:rowOff>125898</xdr:rowOff>
    </xdr:to>
    <xdr:sp macro="" textlink="">
      <xdr:nvSpPr>
        <xdr:cNvPr id="10462" name="Rectangle 22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459105</xdr:colOff>
      <xdr:row>75</xdr:row>
      <xdr:rowOff>28575</xdr:rowOff>
    </xdr:from>
    <xdr:to>
      <xdr:col>32</xdr:col>
      <xdr:colOff>363855</xdr:colOff>
      <xdr:row>76</xdr:row>
      <xdr:rowOff>114300</xdr:rowOff>
    </xdr:to>
    <xdr:sp macro="" textlink="">
      <xdr:nvSpPr>
        <xdr:cNvPr id="10463" name="Rectangle 22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459105</xdr:colOff>
      <xdr:row>76</xdr:row>
      <xdr:rowOff>47625</xdr:rowOff>
    </xdr:from>
    <xdr:to>
      <xdr:col>32</xdr:col>
      <xdr:colOff>363855</xdr:colOff>
      <xdr:row>77</xdr:row>
      <xdr:rowOff>125898</xdr:rowOff>
    </xdr:to>
    <xdr:sp macro="" textlink="">
      <xdr:nvSpPr>
        <xdr:cNvPr id="10464" name="Rectangle 22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239388" name="Rectangle 225"/>
        <xdr:cNvSpPr>
          <a:spLocks noChangeArrowheads="1"/>
        </xdr:cNvSpPr>
      </xdr:nvSpPr>
      <xdr:spPr bwMode="auto">
        <a:xfrm>
          <a:off x="115443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78</xdr:row>
      <xdr:rowOff>30480</xdr:rowOff>
    </xdr:from>
    <xdr:to>
      <xdr:col>35</xdr:col>
      <xdr:colOff>114300</xdr:colOff>
      <xdr:row>92</xdr:row>
      <xdr:rowOff>38100</xdr:rowOff>
    </xdr:to>
    <xdr:sp macro="" textlink="">
      <xdr:nvSpPr>
        <xdr:cNvPr id="239389" name="Rectangle 226"/>
        <xdr:cNvSpPr>
          <a:spLocks noChangeArrowheads="1"/>
        </xdr:cNvSpPr>
      </xdr:nvSpPr>
      <xdr:spPr bwMode="auto">
        <a:xfrm>
          <a:off x="162839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78</xdr:row>
      <xdr:rowOff>28575</xdr:rowOff>
    </xdr:from>
    <xdr:to>
      <xdr:col>31</xdr:col>
      <xdr:colOff>579120</xdr:colOff>
      <xdr:row>79</xdr:row>
      <xdr:rowOff>97155</xdr:rowOff>
    </xdr:to>
    <xdr:sp macro="" textlink="">
      <xdr:nvSpPr>
        <xdr:cNvPr id="10467" name="Rectangle 22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34</xdr:col>
      <xdr:colOff>617206</xdr:colOff>
      <xdr:row>91</xdr:row>
      <xdr:rowOff>135262</xdr:rowOff>
    </xdr:to>
    <xdr:sp macro="" textlink="" fLocksText="0">
      <xdr:nvSpPr>
        <xdr:cNvPr id="10468" name="Text Box 22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国の人事院勧告に準じた適正な改正を行っている。平成</a:t>
          </a:r>
          <a:r>
            <a:rPr lang="en-US" altLang="ja-JP" sz="1100">
              <a:effectLst/>
              <a:latin typeface="+mn-lt"/>
              <a:ea typeface="+mn-ea"/>
              <a:cs typeface="+mn-cs"/>
            </a:rPr>
            <a:t>24</a:t>
          </a:r>
          <a:r>
            <a:rPr lang="ja-JP" altLang="ja-JP" sz="1100">
              <a:effectLst/>
              <a:latin typeface="+mn-lt"/>
              <a:ea typeface="+mn-ea"/>
              <a:cs typeface="+mn-cs"/>
            </a:rPr>
            <a:t>年度</a:t>
          </a:r>
          <a:r>
            <a:rPr lang="ja-JP" altLang="en-US" sz="1100">
              <a:effectLst/>
              <a:latin typeface="+mn-lt"/>
              <a:ea typeface="+mn-ea"/>
              <a:cs typeface="+mn-cs"/>
            </a:rPr>
            <a:t>は</a:t>
          </a:r>
          <a:r>
            <a:rPr lang="ja-JP" altLang="ja-JP" sz="1100">
              <a:effectLst/>
              <a:latin typeface="+mn-lt"/>
              <a:ea typeface="+mn-ea"/>
              <a:cs typeface="+mn-cs"/>
            </a:rPr>
            <a:t>前年と比して</a:t>
          </a:r>
          <a:r>
            <a:rPr lang="en-US" altLang="ja-JP" sz="1100">
              <a:effectLst/>
              <a:latin typeface="+mn-lt"/>
              <a:ea typeface="+mn-ea"/>
              <a:cs typeface="+mn-cs"/>
            </a:rPr>
            <a:t>0.8%</a:t>
          </a:r>
          <a:r>
            <a:rPr lang="ja-JP" altLang="en-US" sz="1100">
              <a:effectLst/>
              <a:latin typeface="+mn-lt"/>
              <a:ea typeface="+mn-ea"/>
              <a:cs typeface="+mn-cs"/>
            </a:rPr>
            <a:t>減少</a:t>
          </a:r>
          <a:r>
            <a:rPr lang="ja-JP" altLang="ja-JP" sz="1100">
              <a:effectLst/>
              <a:latin typeface="+mn-lt"/>
              <a:ea typeface="+mn-ea"/>
              <a:cs typeface="+mn-cs"/>
            </a:rPr>
            <a:t>し</a:t>
          </a:r>
          <a:r>
            <a:rPr lang="ja-JP" altLang="en-US" sz="1100">
              <a:effectLst/>
              <a:latin typeface="+mn-lt"/>
              <a:ea typeface="+mn-ea"/>
              <a:cs typeface="+mn-cs"/>
            </a:rPr>
            <a:t>、</a:t>
          </a:r>
          <a:r>
            <a:rPr lang="ja-JP" altLang="ja-JP" sz="1100">
              <a:effectLst/>
              <a:latin typeface="+mn-lt"/>
              <a:ea typeface="+mn-ea"/>
              <a:cs typeface="+mn-cs"/>
            </a:rPr>
            <a:t>他の類似団体平均</a:t>
          </a:r>
          <a:r>
            <a:rPr lang="ja-JP" altLang="en-US" sz="1100">
              <a:effectLst/>
              <a:latin typeface="+mn-lt"/>
              <a:ea typeface="+mn-ea"/>
              <a:cs typeface="+mn-cs"/>
            </a:rPr>
            <a:t>との差は</a:t>
          </a:r>
          <a:r>
            <a:rPr lang="en-US" altLang="ja-JP" sz="1100">
              <a:effectLst/>
              <a:latin typeface="+mn-lt"/>
              <a:ea typeface="+mn-ea"/>
              <a:cs typeface="+mn-cs"/>
            </a:rPr>
            <a:t>3.2%</a:t>
          </a:r>
          <a:r>
            <a:rPr lang="ja-JP" altLang="ja-JP" sz="1100">
              <a:effectLst/>
              <a:latin typeface="+mn-lt"/>
              <a:ea typeface="+mn-ea"/>
              <a:cs typeface="+mn-cs"/>
            </a:rPr>
            <a:t>下回っている。</a:t>
          </a:r>
          <a:endParaRPr lang="ja-JP" altLang="ja-JP" sz="1400">
            <a:effectLst/>
          </a:endParaRPr>
        </a:p>
      </xdr:txBody>
    </xdr:sp>
    <xdr:clientData/>
  </xdr:twoCellAnchor>
  <xdr:twoCellAnchor>
    <xdr:from>
      <xdr:col>18</xdr:col>
      <xdr:colOff>434340</xdr:colOff>
      <xdr:row>92</xdr:row>
      <xdr:rowOff>38100</xdr:rowOff>
    </xdr:from>
    <xdr:to>
      <xdr:col>26</xdr:col>
      <xdr:colOff>68580</xdr:colOff>
      <xdr:row>92</xdr:row>
      <xdr:rowOff>38100</xdr:rowOff>
    </xdr:to>
    <xdr:sp macro="" textlink="">
      <xdr:nvSpPr>
        <xdr:cNvPr id="239392" name="Line 229"/>
        <xdr:cNvSpPr>
          <a:spLocks noChangeShapeType="1"/>
        </xdr:cNvSpPr>
      </xdr:nvSpPr>
      <xdr:spPr bwMode="auto">
        <a:xfrm>
          <a:off x="115443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91</xdr:row>
      <xdr:rowOff>87630</xdr:rowOff>
    </xdr:from>
    <xdr:to>
      <xdr:col>18</xdr:col>
      <xdr:colOff>432435</xdr:colOff>
      <xdr:row>92</xdr:row>
      <xdr:rowOff>125730</xdr:rowOff>
    </xdr:to>
    <xdr:sp macro="" textlink="">
      <xdr:nvSpPr>
        <xdr:cNvPr id="10470" name="Text Box 23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434340</xdr:colOff>
      <xdr:row>89</xdr:row>
      <xdr:rowOff>152400</xdr:rowOff>
    </xdr:from>
    <xdr:to>
      <xdr:col>26</xdr:col>
      <xdr:colOff>68580</xdr:colOff>
      <xdr:row>89</xdr:row>
      <xdr:rowOff>152400</xdr:rowOff>
    </xdr:to>
    <xdr:sp macro="" textlink="">
      <xdr:nvSpPr>
        <xdr:cNvPr id="239394" name="Line 231"/>
        <xdr:cNvSpPr>
          <a:spLocks noChangeShapeType="1"/>
        </xdr:cNvSpPr>
      </xdr:nvSpPr>
      <xdr:spPr bwMode="auto">
        <a:xfrm>
          <a:off x="115443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89</xdr:row>
      <xdr:rowOff>38100</xdr:rowOff>
    </xdr:from>
    <xdr:to>
      <xdr:col>18</xdr:col>
      <xdr:colOff>432435</xdr:colOff>
      <xdr:row>90</xdr:row>
      <xdr:rowOff>76200</xdr:rowOff>
    </xdr:to>
    <xdr:sp macro="" textlink="">
      <xdr:nvSpPr>
        <xdr:cNvPr id="10472" name="Text Box 23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434340</xdr:colOff>
      <xdr:row>87</xdr:row>
      <xdr:rowOff>91440</xdr:rowOff>
    </xdr:from>
    <xdr:to>
      <xdr:col>26</xdr:col>
      <xdr:colOff>68580</xdr:colOff>
      <xdr:row>87</xdr:row>
      <xdr:rowOff>91440</xdr:rowOff>
    </xdr:to>
    <xdr:sp macro="" textlink="">
      <xdr:nvSpPr>
        <xdr:cNvPr id="239396" name="Line 233"/>
        <xdr:cNvSpPr>
          <a:spLocks noChangeShapeType="1"/>
        </xdr:cNvSpPr>
      </xdr:nvSpPr>
      <xdr:spPr bwMode="auto">
        <a:xfrm>
          <a:off x="115443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86</xdr:row>
      <xdr:rowOff>152400</xdr:rowOff>
    </xdr:from>
    <xdr:to>
      <xdr:col>18</xdr:col>
      <xdr:colOff>432435</xdr:colOff>
      <xdr:row>88</xdr:row>
      <xdr:rowOff>11571</xdr:rowOff>
    </xdr:to>
    <xdr:sp macro="" textlink="">
      <xdr:nvSpPr>
        <xdr:cNvPr id="10474" name="Text Box 23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434340</xdr:colOff>
      <xdr:row>85</xdr:row>
      <xdr:rowOff>30480</xdr:rowOff>
    </xdr:from>
    <xdr:to>
      <xdr:col>26</xdr:col>
      <xdr:colOff>68580</xdr:colOff>
      <xdr:row>85</xdr:row>
      <xdr:rowOff>30480</xdr:rowOff>
    </xdr:to>
    <xdr:sp macro="" textlink="">
      <xdr:nvSpPr>
        <xdr:cNvPr id="239398" name="Line 235"/>
        <xdr:cNvSpPr>
          <a:spLocks noChangeShapeType="1"/>
        </xdr:cNvSpPr>
      </xdr:nvSpPr>
      <xdr:spPr bwMode="auto">
        <a:xfrm>
          <a:off x="115443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84</xdr:row>
      <xdr:rowOff>85725</xdr:rowOff>
    </xdr:from>
    <xdr:to>
      <xdr:col>18</xdr:col>
      <xdr:colOff>432435</xdr:colOff>
      <xdr:row>85</xdr:row>
      <xdr:rowOff>123825</xdr:rowOff>
    </xdr:to>
    <xdr:sp macro="" textlink="">
      <xdr:nvSpPr>
        <xdr:cNvPr id="10476" name="Text Box 23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82</xdr:row>
      <xdr:rowOff>137160</xdr:rowOff>
    </xdr:from>
    <xdr:to>
      <xdr:col>26</xdr:col>
      <xdr:colOff>68580</xdr:colOff>
      <xdr:row>82</xdr:row>
      <xdr:rowOff>137160</xdr:rowOff>
    </xdr:to>
    <xdr:sp macro="" textlink="">
      <xdr:nvSpPr>
        <xdr:cNvPr id="239400" name="Line 237"/>
        <xdr:cNvSpPr>
          <a:spLocks noChangeShapeType="1"/>
        </xdr:cNvSpPr>
      </xdr:nvSpPr>
      <xdr:spPr bwMode="auto">
        <a:xfrm>
          <a:off x="115443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82</xdr:row>
      <xdr:rowOff>28575</xdr:rowOff>
    </xdr:from>
    <xdr:to>
      <xdr:col>18</xdr:col>
      <xdr:colOff>432435</xdr:colOff>
      <xdr:row>83</xdr:row>
      <xdr:rowOff>66675</xdr:rowOff>
    </xdr:to>
    <xdr:sp macro="" textlink="">
      <xdr:nvSpPr>
        <xdr:cNvPr id="10478" name="Text Box 23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434340</xdr:colOff>
      <xdr:row>80</xdr:row>
      <xdr:rowOff>83820</xdr:rowOff>
    </xdr:from>
    <xdr:to>
      <xdr:col>26</xdr:col>
      <xdr:colOff>68580</xdr:colOff>
      <xdr:row>80</xdr:row>
      <xdr:rowOff>83820</xdr:rowOff>
    </xdr:to>
    <xdr:sp macro="" textlink="">
      <xdr:nvSpPr>
        <xdr:cNvPr id="239402" name="Line 239"/>
        <xdr:cNvSpPr>
          <a:spLocks noChangeShapeType="1"/>
        </xdr:cNvSpPr>
      </xdr:nvSpPr>
      <xdr:spPr bwMode="auto">
        <a:xfrm>
          <a:off x="115443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79</xdr:row>
      <xdr:rowOff>135255</xdr:rowOff>
    </xdr:from>
    <xdr:to>
      <xdr:col>18</xdr:col>
      <xdr:colOff>432435</xdr:colOff>
      <xdr:row>81</xdr:row>
      <xdr:rowOff>9672</xdr:rowOff>
    </xdr:to>
    <xdr:sp macro="" textlink="">
      <xdr:nvSpPr>
        <xdr:cNvPr id="10480" name="Text Box 24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434340</xdr:colOff>
      <xdr:row>78</xdr:row>
      <xdr:rowOff>30480</xdr:rowOff>
    </xdr:from>
    <xdr:to>
      <xdr:col>26</xdr:col>
      <xdr:colOff>68580</xdr:colOff>
      <xdr:row>78</xdr:row>
      <xdr:rowOff>30480</xdr:rowOff>
    </xdr:to>
    <xdr:sp macro="" textlink="">
      <xdr:nvSpPr>
        <xdr:cNvPr id="239404" name="Line 241"/>
        <xdr:cNvSpPr>
          <a:spLocks noChangeShapeType="1"/>
        </xdr:cNvSpPr>
      </xdr:nvSpPr>
      <xdr:spPr bwMode="auto">
        <a:xfrm>
          <a:off x="115443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77</xdr:row>
      <xdr:rowOff>85725</xdr:rowOff>
    </xdr:from>
    <xdr:to>
      <xdr:col>18</xdr:col>
      <xdr:colOff>432435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239406" name="給与水準   （国との比較）グラフ枠"/>
        <xdr:cNvSpPr>
          <a:spLocks noChangeArrowheads="1"/>
        </xdr:cNvSpPr>
      </xdr:nvSpPr>
      <xdr:spPr bwMode="auto">
        <a:xfrm>
          <a:off x="115443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80</xdr:row>
      <xdr:rowOff>53340</xdr:rowOff>
    </xdr:from>
    <xdr:to>
      <xdr:col>24</xdr:col>
      <xdr:colOff>502920</xdr:colOff>
      <xdr:row>89</xdr:row>
      <xdr:rowOff>99060</xdr:rowOff>
    </xdr:to>
    <xdr:sp macro="" textlink="">
      <xdr:nvSpPr>
        <xdr:cNvPr id="239407" name="Line 244"/>
        <xdr:cNvSpPr>
          <a:spLocks noChangeShapeType="1"/>
        </xdr:cNvSpPr>
      </xdr:nvSpPr>
      <xdr:spPr bwMode="auto">
        <a:xfrm flipV="1">
          <a:off x="15316200" y="13464540"/>
          <a:ext cx="0" cy="15544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89</xdr:row>
      <xdr:rowOff>97155</xdr:rowOff>
    </xdr:from>
    <xdr:to>
      <xdr:col>26</xdr:col>
      <xdr:colOff>38100</xdr:colOff>
      <xdr:row>90</xdr:row>
      <xdr:rowOff>135255</xdr:rowOff>
    </xdr:to>
    <xdr:sp macro="" textlink="">
      <xdr:nvSpPr>
        <xdr:cNvPr id="10485" name="給与水準   （国との比較）最小値テキスト"/>
        <xdr:cNvSpPr txBox="1">
          <a:spLocks noChangeArrowheads="1"/>
        </xdr:cNvSpPr>
      </xdr:nvSpPr>
      <xdr:spPr bwMode="auto">
        <a:xfrm>
          <a:off x="17106900"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109.4</a:t>
          </a:r>
        </a:p>
      </xdr:txBody>
    </xdr:sp>
    <xdr:clientData/>
  </xdr:twoCellAnchor>
  <xdr:twoCellAnchor>
    <xdr:from>
      <xdr:col>24</xdr:col>
      <xdr:colOff>419100</xdr:colOff>
      <xdr:row>89</xdr:row>
      <xdr:rowOff>99060</xdr:rowOff>
    </xdr:from>
    <xdr:to>
      <xdr:col>24</xdr:col>
      <xdr:colOff>579120</xdr:colOff>
      <xdr:row>89</xdr:row>
      <xdr:rowOff>99060</xdr:rowOff>
    </xdr:to>
    <xdr:sp macro="" textlink="">
      <xdr:nvSpPr>
        <xdr:cNvPr id="239409" name="Line 246"/>
        <xdr:cNvSpPr>
          <a:spLocks noChangeShapeType="1"/>
        </xdr:cNvSpPr>
      </xdr:nvSpPr>
      <xdr:spPr bwMode="auto">
        <a:xfrm>
          <a:off x="15232380" y="150190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79</xdr:row>
      <xdr:rowOff>0</xdr:rowOff>
    </xdr:from>
    <xdr:to>
      <xdr:col>26</xdr:col>
      <xdr:colOff>38100</xdr:colOff>
      <xdr:row>80</xdr:row>
      <xdr:rowOff>38100</xdr:rowOff>
    </xdr:to>
    <xdr:sp macro="" textlink="">
      <xdr:nvSpPr>
        <xdr:cNvPr id="10487" name="給与水準   （国との比較）最大値テキスト"/>
        <xdr:cNvSpPr txBox="1">
          <a:spLocks noChangeArrowheads="1"/>
        </xdr:cNvSpPr>
      </xdr:nvSpPr>
      <xdr:spPr bwMode="auto">
        <a:xfrm>
          <a:off x="171069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a:t>
          </a:r>
        </a:p>
      </xdr:txBody>
    </xdr:sp>
    <xdr:clientData/>
  </xdr:twoCellAnchor>
  <xdr:twoCellAnchor>
    <xdr:from>
      <xdr:col>24</xdr:col>
      <xdr:colOff>419100</xdr:colOff>
      <xdr:row>80</xdr:row>
      <xdr:rowOff>53340</xdr:rowOff>
    </xdr:from>
    <xdr:to>
      <xdr:col>24</xdr:col>
      <xdr:colOff>579120</xdr:colOff>
      <xdr:row>80</xdr:row>
      <xdr:rowOff>53340</xdr:rowOff>
    </xdr:to>
    <xdr:sp macro="" textlink="">
      <xdr:nvSpPr>
        <xdr:cNvPr id="239411" name="Line 248"/>
        <xdr:cNvSpPr>
          <a:spLocks noChangeShapeType="1"/>
        </xdr:cNvSpPr>
      </xdr:nvSpPr>
      <xdr:spPr bwMode="auto">
        <a:xfrm>
          <a:off x="15232380" y="134645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84</xdr:row>
      <xdr:rowOff>15240</xdr:rowOff>
    </xdr:from>
    <xdr:to>
      <xdr:col>24</xdr:col>
      <xdr:colOff>502920</xdr:colOff>
      <xdr:row>84</xdr:row>
      <xdr:rowOff>83820</xdr:rowOff>
    </xdr:to>
    <xdr:sp macro="" textlink="">
      <xdr:nvSpPr>
        <xdr:cNvPr id="239412" name="Line 249"/>
        <xdr:cNvSpPr>
          <a:spLocks noChangeShapeType="1"/>
        </xdr:cNvSpPr>
      </xdr:nvSpPr>
      <xdr:spPr bwMode="auto">
        <a:xfrm flipV="1">
          <a:off x="14561820" y="14097000"/>
          <a:ext cx="7543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85</xdr:row>
      <xdr:rowOff>49530</xdr:rowOff>
    </xdr:from>
    <xdr:to>
      <xdr:col>26</xdr:col>
      <xdr:colOff>38100</xdr:colOff>
      <xdr:row>86</xdr:row>
      <xdr:rowOff>87630</xdr:rowOff>
    </xdr:to>
    <xdr:sp macro="" textlink="">
      <xdr:nvSpPr>
        <xdr:cNvPr id="10490"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24</xdr:col>
      <xdr:colOff>457200</xdr:colOff>
      <xdr:row>85</xdr:row>
      <xdr:rowOff>53340</xdr:rowOff>
    </xdr:from>
    <xdr:to>
      <xdr:col>24</xdr:col>
      <xdr:colOff>548640</xdr:colOff>
      <xdr:row>85</xdr:row>
      <xdr:rowOff>144780</xdr:rowOff>
    </xdr:to>
    <xdr:sp macro="" textlink="">
      <xdr:nvSpPr>
        <xdr:cNvPr id="239414" name="AutoShape 251"/>
        <xdr:cNvSpPr>
          <a:spLocks noChangeArrowheads="1"/>
        </xdr:cNvSpPr>
      </xdr:nvSpPr>
      <xdr:spPr bwMode="auto">
        <a:xfrm>
          <a:off x="15270480" y="1430274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81</xdr:row>
      <xdr:rowOff>76200</xdr:rowOff>
    </xdr:from>
    <xdr:to>
      <xdr:col>23</xdr:col>
      <xdr:colOff>365760</xdr:colOff>
      <xdr:row>84</xdr:row>
      <xdr:rowOff>83820</xdr:rowOff>
    </xdr:to>
    <xdr:sp macro="" textlink="">
      <xdr:nvSpPr>
        <xdr:cNvPr id="239415" name="Line 252"/>
        <xdr:cNvSpPr>
          <a:spLocks noChangeShapeType="1"/>
        </xdr:cNvSpPr>
      </xdr:nvSpPr>
      <xdr:spPr bwMode="auto">
        <a:xfrm>
          <a:off x="13761720" y="13655040"/>
          <a:ext cx="800100" cy="510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85</xdr:row>
      <xdr:rowOff>38100</xdr:rowOff>
    </xdr:from>
    <xdr:to>
      <xdr:col>23</xdr:col>
      <xdr:colOff>411480</xdr:colOff>
      <xdr:row>85</xdr:row>
      <xdr:rowOff>137160</xdr:rowOff>
    </xdr:to>
    <xdr:sp macro="" textlink="">
      <xdr:nvSpPr>
        <xdr:cNvPr id="239416" name="AutoShape 253"/>
        <xdr:cNvSpPr>
          <a:spLocks noChangeArrowheads="1"/>
        </xdr:cNvSpPr>
      </xdr:nvSpPr>
      <xdr:spPr bwMode="auto">
        <a:xfrm>
          <a:off x="14516100" y="142875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85</xdr:row>
      <xdr:rowOff>152400</xdr:rowOff>
    </xdr:from>
    <xdr:to>
      <xdr:col>24</xdr:col>
      <xdr:colOff>68580</xdr:colOff>
      <xdr:row>87</xdr:row>
      <xdr:rowOff>11571</xdr:rowOff>
    </xdr:to>
    <xdr:sp macro="" textlink="">
      <xdr:nvSpPr>
        <xdr:cNvPr id="10494" name="Text Box 254"/>
        <xdr:cNvSpPr txBox="1">
          <a:spLocks noChangeArrowheads="1"/>
        </xdr:cNvSpPr>
      </xdr:nvSpPr>
      <xdr:spPr bwMode="auto">
        <a:xfrm>
          <a:off x="15801975" y="1472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xdr:from>
      <xdr:col>21</xdr:col>
      <xdr:colOff>0</xdr:colOff>
      <xdr:row>81</xdr:row>
      <xdr:rowOff>76200</xdr:rowOff>
    </xdr:from>
    <xdr:to>
      <xdr:col>22</xdr:col>
      <xdr:colOff>182880</xdr:colOff>
      <xdr:row>82</xdr:row>
      <xdr:rowOff>15240</xdr:rowOff>
    </xdr:to>
    <xdr:sp macro="" textlink="">
      <xdr:nvSpPr>
        <xdr:cNvPr id="239418" name="Line 255"/>
        <xdr:cNvSpPr>
          <a:spLocks noChangeShapeType="1"/>
        </xdr:cNvSpPr>
      </xdr:nvSpPr>
      <xdr:spPr bwMode="auto">
        <a:xfrm flipV="1">
          <a:off x="12961620" y="1365504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81</xdr:row>
      <xdr:rowOff>15240</xdr:rowOff>
    </xdr:from>
    <xdr:to>
      <xdr:col>22</xdr:col>
      <xdr:colOff>228600</xdr:colOff>
      <xdr:row>81</xdr:row>
      <xdr:rowOff>106680</xdr:rowOff>
    </xdr:to>
    <xdr:sp macro="" textlink="">
      <xdr:nvSpPr>
        <xdr:cNvPr id="239419" name="AutoShape 256"/>
        <xdr:cNvSpPr>
          <a:spLocks noChangeArrowheads="1"/>
        </xdr:cNvSpPr>
      </xdr:nvSpPr>
      <xdr:spPr bwMode="auto">
        <a:xfrm>
          <a:off x="13716000" y="135940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79</xdr:row>
      <xdr:rowOff>152400</xdr:rowOff>
    </xdr:from>
    <xdr:to>
      <xdr:col>22</xdr:col>
      <xdr:colOff>527685</xdr:colOff>
      <xdr:row>81</xdr:row>
      <xdr:rowOff>11571</xdr:rowOff>
    </xdr:to>
    <xdr:sp macro="" textlink="">
      <xdr:nvSpPr>
        <xdr:cNvPr id="10497" name="Text Box 257"/>
        <xdr:cNvSpPr txBox="1">
          <a:spLocks noChangeArrowheads="1"/>
        </xdr:cNvSpPr>
      </xdr:nvSpPr>
      <xdr:spPr bwMode="auto">
        <a:xfrm>
          <a:off x="14906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19</xdr:col>
      <xdr:colOff>434340</xdr:colOff>
      <xdr:row>82</xdr:row>
      <xdr:rowOff>15240</xdr:rowOff>
    </xdr:from>
    <xdr:to>
      <xdr:col>21</xdr:col>
      <xdr:colOff>0</xdr:colOff>
      <xdr:row>82</xdr:row>
      <xdr:rowOff>45720</xdr:rowOff>
    </xdr:to>
    <xdr:sp macro="" textlink="">
      <xdr:nvSpPr>
        <xdr:cNvPr id="239421" name="Line 258"/>
        <xdr:cNvSpPr>
          <a:spLocks noChangeShapeType="1"/>
        </xdr:cNvSpPr>
      </xdr:nvSpPr>
      <xdr:spPr bwMode="auto">
        <a:xfrm flipV="1">
          <a:off x="12161520" y="1376172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80</xdr:row>
      <xdr:rowOff>152400</xdr:rowOff>
    </xdr:from>
    <xdr:to>
      <xdr:col>21</xdr:col>
      <xdr:colOff>45720</xdr:colOff>
      <xdr:row>81</xdr:row>
      <xdr:rowOff>83820</xdr:rowOff>
    </xdr:to>
    <xdr:sp macro="" textlink="">
      <xdr:nvSpPr>
        <xdr:cNvPr id="239422" name="AutoShape 259"/>
        <xdr:cNvSpPr>
          <a:spLocks noChangeArrowheads="1"/>
        </xdr:cNvSpPr>
      </xdr:nvSpPr>
      <xdr:spPr bwMode="auto">
        <a:xfrm>
          <a:off x="12915900" y="135636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79</xdr:row>
      <xdr:rowOff>123825</xdr:rowOff>
    </xdr:from>
    <xdr:to>
      <xdr:col>21</xdr:col>
      <xdr:colOff>342900</xdr:colOff>
      <xdr:row>80</xdr:row>
      <xdr:rowOff>161925</xdr:rowOff>
    </xdr:to>
    <xdr:sp macro="" textlink="">
      <xdr:nvSpPr>
        <xdr:cNvPr id="10500" name="Text Box 260"/>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19</xdr:col>
      <xdr:colOff>388620</xdr:colOff>
      <xdr:row>80</xdr:row>
      <xdr:rowOff>99060</xdr:rowOff>
    </xdr:from>
    <xdr:to>
      <xdr:col>19</xdr:col>
      <xdr:colOff>480060</xdr:colOff>
      <xdr:row>81</xdr:row>
      <xdr:rowOff>38100</xdr:rowOff>
    </xdr:to>
    <xdr:sp macro="" textlink="">
      <xdr:nvSpPr>
        <xdr:cNvPr id="239424" name="AutoShape 261"/>
        <xdr:cNvSpPr>
          <a:spLocks noChangeArrowheads="1"/>
        </xdr:cNvSpPr>
      </xdr:nvSpPr>
      <xdr:spPr bwMode="auto">
        <a:xfrm>
          <a:off x="12115800" y="1351026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79</xdr:row>
      <xdr:rowOff>76200</xdr:rowOff>
    </xdr:from>
    <xdr:to>
      <xdr:col>20</xdr:col>
      <xdr:colOff>158115</xdr:colOff>
      <xdr:row>80</xdr:row>
      <xdr:rowOff>114300</xdr:rowOff>
    </xdr:to>
    <xdr:sp macro="" textlink="">
      <xdr:nvSpPr>
        <xdr:cNvPr id="10502" name="Text Box 262"/>
        <xdr:cNvSpPr txBox="1">
          <a:spLocks noChangeArrowheads="1"/>
        </xdr:cNvSpPr>
      </xdr:nvSpPr>
      <xdr:spPr bwMode="auto">
        <a:xfrm>
          <a:off x="13134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editAs="oneCell">
    <xdr:from>
      <xdr:col>24</xdr:col>
      <xdr:colOff>401955</xdr:colOff>
      <xdr:row>92</xdr:row>
      <xdr:rowOff>97155</xdr:rowOff>
    </xdr:from>
    <xdr:to>
      <xdr:col>25</xdr:col>
      <xdr:colOff>470535</xdr:colOff>
      <xdr:row>93</xdr:row>
      <xdr:rowOff>135255</xdr:rowOff>
    </xdr:to>
    <xdr:sp macro="" textlink="">
      <xdr:nvSpPr>
        <xdr:cNvPr id="10503" name="Text Box 26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92</xdr:row>
      <xdr:rowOff>97155</xdr:rowOff>
    </xdr:from>
    <xdr:to>
      <xdr:col>24</xdr:col>
      <xdr:colOff>333375</xdr:colOff>
      <xdr:row>93</xdr:row>
      <xdr:rowOff>135255</xdr:rowOff>
    </xdr:to>
    <xdr:sp macro="" textlink="">
      <xdr:nvSpPr>
        <xdr:cNvPr id="10504" name="Text Box 26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92</xdr:row>
      <xdr:rowOff>97155</xdr:rowOff>
    </xdr:from>
    <xdr:to>
      <xdr:col>23</xdr:col>
      <xdr:colOff>146685</xdr:colOff>
      <xdr:row>93</xdr:row>
      <xdr:rowOff>135255</xdr:rowOff>
    </xdr:to>
    <xdr:sp macro="" textlink="">
      <xdr:nvSpPr>
        <xdr:cNvPr id="10505" name="Text Box 26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92</xdr:row>
      <xdr:rowOff>97155</xdr:rowOff>
    </xdr:from>
    <xdr:to>
      <xdr:col>21</xdr:col>
      <xdr:colOff>579120</xdr:colOff>
      <xdr:row>93</xdr:row>
      <xdr:rowOff>135255</xdr:rowOff>
    </xdr:to>
    <xdr:sp macro="" textlink="">
      <xdr:nvSpPr>
        <xdr:cNvPr id="10506" name="Text Box 26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92</xdr:row>
      <xdr:rowOff>97155</xdr:rowOff>
    </xdr:from>
    <xdr:to>
      <xdr:col>20</xdr:col>
      <xdr:colOff>401955</xdr:colOff>
      <xdr:row>93</xdr:row>
      <xdr:rowOff>135255</xdr:rowOff>
    </xdr:to>
    <xdr:sp macro="" textlink="">
      <xdr:nvSpPr>
        <xdr:cNvPr id="10507" name="Text Box 26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83</xdr:row>
      <xdr:rowOff>137160</xdr:rowOff>
    </xdr:from>
    <xdr:to>
      <xdr:col>24</xdr:col>
      <xdr:colOff>548640</xdr:colOff>
      <xdr:row>84</xdr:row>
      <xdr:rowOff>68580</xdr:rowOff>
    </xdr:to>
    <xdr:sp macro="" textlink="">
      <xdr:nvSpPr>
        <xdr:cNvPr id="239431" name="Oval 268"/>
        <xdr:cNvSpPr>
          <a:spLocks noChangeArrowheads="1"/>
        </xdr:cNvSpPr>
      </xdr:nvSpPr>
      <xdr:spPr bwMode="auto">
        <a:xfrm>
          <a:off x="15270480" y="140512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83</xdr:row>
      <xdr:rowOff>9525</xdr:rowOff>
    </xdr:from>
    <xdr:to>
      <xdr:col>26</xdr:col>
      <xdr:colOff>38100</xdr:colOff>
      <xdr:row>84</xdr:row>
      <xdr:rowOff>47625</xdr:rowOff>
    </xdr:to>
    <xdr:sp macro="" textlink="">
      <xdr:nvSpPr>
        <xdr:cNvPr id="10509" name="給与水準   （国との比較）該当値テキスト"/>
        <xdr:cNvSpPr txBox="1">
          <a:spLocks noChangeArrowheads="1"/>
        </xdr:cNvSpPr>
      </xdr:nvSpPr>
      <xdr:spPr bwMode="auto">
        <a:xfrm>
          <a:off x="171069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23</xdr:col>
      <xdr:colOff>320040</xdr:colOff>
      <xdr:row>84</xdr:row>
      <xdr:rowOff>30480</xdr:rowOff>
    </xdr:from>
    <xdr:to>
      <xdr:col>23</xdr:col>
      <xdr:colOff>411480</xdr:colOff>
      <xdr:row>84</xdr:row>
      <xdr:rowOff>129540</xdr:rowOff>
    </xdr:to>
    <xdr:sp macro="" textlink="">
      <xdr:nvSpPr>
        <xdr:cNvPr id="239433" name="Oval 270"/>
        <xdr:cNvSpPr>
          <a:spLocks noChangeArrowheads="1"/>
        </xdr:cNvSpPr>
      </xdr:nvSpPr>
      <xdr:spPr bwMode="auto">
        <a:xfrm>
          <a:off x="14516100" y="141122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83</xdr:row>
      <xdr:rowOff>0</xdr:rowOff>
    </xdr:from>
    <xdr:to>
      <xdr:col>24</xdr:col>
      <xdr:colOff>68580</xdr:colOff>
      <xdr:row>84</xdr:row>
      <xdr:rowOff>38100</xdr:rowOff>
    </xdr:to>
    <xdr:sp macro="" textlink="">
      <xdr:nvSpPr>
        <xdr:cNvPr id="10511" name="Text Box 271"/>
        <xdr:cNvSpPr txBox="1">
          <a:spLocks noChangeArrowheads="1"/>
        </xdr:cNvSpPr>
      </xdr:nvSpPr>
      <xdr:spPr bwMode="auto">
        <a:xfrm>
          <a:off x="15801975"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98.5</a:t>
          </a:r>
        </a:p>
      </xdr:txBody>
    </xdr:sp>
    <xdr:clientData/>
  </xdr:twoCellAnchor>
  <xdr:twoCellAnchor>
    <xdr:from>
      <xdr:col>22</xdr:col>
      <xdr:colOff>137160</xdr:colOff>
      <xdr:row>81</xdr:row>
      <xdr:rowOff>15240</xdr:rowOff>
    </xdr:from>
    <xdr:to>
      <xdr:col>22</xdr:col>
      <xdr:colOff>228600</xdr:colOff>
      <xdr:row>81</xdr:row>
      <xdr:rowOff>114300</xdr:rowOff>
    </xdr:to>
    <xdr:sp macro="" textlink="">
      <xdr:nvSpPr>
        <xdr:cNvPr id="239435" name="Oval 272"/>
        <xdr:cNvSpPr>
          <a:spLocks noChangeArrowheads="1"/>
        </xdr:cNvSpPr>
      </xdr:nvSpPr>
      <xdr:spPr bwMode="auto">
        <a:xfrm>
          <a:off x="13716000" y="135940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81</xdr:row>
      <xdr:rowOff>125730</xdr:rowOff>
    </xdr:from>
    <xdr:to>
      <xdr:col>22</xdr:col>
      <xdr:colOff>527685</xdr:colOff>
      <xdr:row>83</xdr:row>
      <xdr:rowOff>147</xdr:rowOff>
    </xdr:to>
    <xdr:sp macro="" textlink="">
      <xdr:nvSpPr>
        <xdr:cNvPr id="10513" name="Text Box 273"/>
        <xdr:cNvSpPr txBox="1">
          <a:spLocks noChangeArrowheads="1"/>
        </xdr:cNvSpPr>
      </xdr:nvSpPr>
      <xdr:spPr bwMode="auto">
        <a:xfrm>
          <a:off x="1490662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p>
      </xdr:txBody>
    </xdr:sp>
    <xdr:clientData/>
  </xdr:twoCellAnchor>
  <xdr:twoCellAnchor>
    <xdr:from>
      <xdr:col>20</xdr:col>
      <xdr:colOff>571500</xdr:colOff>
      <xdr:row>81</xdr:row>
      <xdr:rowOff>137160</xdr:rowOff>
    </xdr:from>
    <xdr:to>
      <xdr:col>21</xdr:col>
      <xdr:colOff>45720</xdr:colOff>
      <xdr:row>82</xdr:row>
      <xdr:rowOff>76200</xdr:rowOff>
    </xdr:to>
    <xdr:sp macro="" textlink="">
      <xdr:nvSpPr>
        <xdr:cNvPr id="239437" name="Oval 274"/>
        <xdr:cNvSpPr>
          <a:spLocks noChangeArrowheads="1"/>
        </xdr:cNvSpPr>
      </xdr:nvSpPr>
      <xdr:spPr bwMode="auto">
        <a:xfrm>
          <a:off x="12915900" y="137160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82</xdr:row>
      <xdr:rowOff>85725</xdr:rowOff>
    </xdr:from>
    <xdr:to>
      <xdr:col>21</xdr:col>
      <xdr:colOff>342900</xdr:colOff>
      <xdr:row>83</xdr:row>
      <xdr:rowOff>123825</xdr:rowOff>
    </xdr:to>
    <xdr:sp macro="" textlink="">
      <xdr:nvSpPr>
        <xdr:cNvPr id="10515" name="Text Box 275"/>
        <xdr:cNvSpPr txBox="1">
          <a:spLocks noChangeArrowheads="1"/>
        </xdr:cNvSpPr>
      </xdr:nvSpPr>
      <xdr:spPr bwMode="auto">
        <a:xfrm>
          <a:off x="14020800"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p>
      </xdr:txBody>
    </xdr:sp>
    <xdr:clientData/>
  </xdr:twoCellAnchor>
  <xdr:twoCellAnchor>
    <xdr:from>
      <xdr:col>19</xdr:col>
      <xdr:colOff>388620</xdr:colOff>
      <xdr:row>82</xdr:row>
      <xdr:rowOff>0</xdr:rowOff>
    </xdr:from>
    <xdr:to>
      <xdr:col>19</xdr:col>
      <xdr:colOff>480060</xdr:colOff>
      <xdr:row>82</xdr:row>
      <xdr:rowOff>91440</xdr:rowOff>
    </xdr:to>
    <xdr:sp macro="" textlink="">
      <xdr:nvSpPr>
        <xdr:cNvPr id="239439" name="Oval 276"/>
        <xdr:cNvSpPr>
          <a:spLocks noChangeArrowheads="1"/>
        </xdr:cNvSpPr>
      </xdr:nvSpPr>
      <xdr:spPr bwMode="auto">
        <a:xfrm>
          <a:off x="12115800" y="13746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82</xdr:row>
      <xdr:rowOff>114300</xdr:rowOff>
    </xdr:from>
    <xdr:to>
      <xdr:col>20</xdr:col>
      <xdr:colOff>158115</xdr:colOff>
      <xdr:row>83</xdr:row>
      <xdr:rowOff>152400</xdr:rowOff>
    </xdr:to>
    <xdr:sp macro="" textlink="">
      <xdr:nvSpPr>
        <xdr:cNvPr id="10517" name="Text Box 277"/>
        <xdr:cNvSpPr txBox="1">
          <a:spLocks noChangeArrowheads="1"/>
        </xdr:cNvSpPr>
      </xdr:nvSpPr>
      <xdr:spPr bwMode="auto">
        <a:xfrm>
          <a:off x="13134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p>
      </xdr:txBody>
    </xdr:sp>
    <xdr:clientData/>
  </xdr:twoCellAnchor>
  <xdr:twoCellAnchor>
    <xdr:from>
      <xdr:col>18</xdr:col>
      <xdr:colOff>432435</xdr:colOff>
      <xdr:row>51</xdr:row>
      <xdr:rowOff>85725</xdr:rowOff>
    </xdr:from>
    <xdr:to>
      <xdr:col>26</xdr:col>
      <xdr:colOff>68599</xdr:colOff>
      <xdr:row>53</xdr:row>
      <xdr:rowOff>49669</xdr:rowOff>
    </xdr:to>
    <xdr:sp macro="" textlink="">
      <xdr:nvSpPr>
        <xdr:cNvPr id="10518" name="Rectangle 27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97155</xdr:rowOff>
    </xdr:from>
    <xdr:to>
      <xdr:col>23</xdr:col>
      <xdr:colOff>0</xdr:colOff>
      <xdr:row>54</xdr:row>
      <xdr:rowOff>162056</xdr:rowOff>
    </xdr:to>
    <xdr:sp macro="" textlink="">
      <xdr:nvSpPr>
        <xdr:cNvPr id="10519" name="Text Box 279"/>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116205</xdr:colOff>
      <xdr:row>53</xdr:row>
      <xdr:rowOff>85725</xdr:rowOff>
    </xdr:from>
    <xdr:to>
      <xdr:col>24</xdr:col>
      <xdr:colOff>470706</xdr:colOff>
      <xdr:row>55</xdr:row>
      <xdr:rowOff>11589</xdr:rowOff>
    </xdr:to>
    <xdr:sp macro="" textlink="">
      <xdr:nvSpPr>
        <xdr:cNvPr id="10520" name="Text Box 280"/>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[45.49人]　</a:t>
          </a:r>
        </a:p>
      </xdr:txBody>
    </xdr:sp>
    <xdr:clientData/>
  </xdr:twoCellAnchor>
  <xdr:twoCellAnchor>
    <xdr:from>
      <xdr:col>26</xdr:col>
      <xdr:colOff>127635</xdr:colOff>
      <xdr:row>52</xdr:row>
      <xdr:rowOff>161925</xdr:rowOff>
    </xdr:from>
    <xdr:to>
      <xdr:col>28</xdr:col>
      <xdr:colOff>264795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54</xdr:row>
      <xdr:rowOff>9525</xdr:rowOff>
    </xdr:from>
    <xdr:to>
      <xdr:col>28</xdr:col>
      <xdr:colOff>264795</xdr:colOff>
      <xdr:row>55</xdr:row>
      <xdr:rowOff>87798</xdr:rowOff>
    </xdr:to>
    <xdr:sp macro="" textlink="">
      <xdr:nvSpPr>
        <xdr:cNvPr id="10522" name="Rectangle 28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69/78</a:t>
          </a:r>
        </a:p>
      </xdr:txBody>
    </xdr:sp>
    <xdr:clientData/>
  </xdr:twoCellAnchor>
  <xdr:twoCellAnchor>
    <xdr:from>
      <xdr:col>28</xdr:col>
      <xdr:colOff>381000</xdr:colOff>
      <xdr:row>52</xdr:row>
      <xdr:rowOff>161925</xdr:rowOff>
    </xdr:from>
    <xdr:to>
      <xdr:col>30</xdr:col>
      <xdr:colOff>283858</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54</xdr:row>
      <xdr:rowOff>9525</xdr:rowOff>
    </xdr:from>
    <xdr:to>
      <xdr:col>30</xdr:col>
      <xdr:colOff>283858</xdr:colOff>
      <xdr:row>55</xdr:row>
      <xdr:rowOff>87798</xdr:rowOff>
    </xdr:to>
    <xdr:sp macro="" textlink="">
      <xdr:nvSpPr>
        <xdr:cNvPr id="10524" name="Rectangle 28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459105</xdr:colOff>
      <xdr:row>52</xdr:row>
      <xdr:rowOff>161925</xdr:rowOff>
    </xdr:from>
    <xdr:to>
      <xdr:col>32</xdr:col>
      <xdr:colOff>363855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459105</xdr:colOff>
      <xdr:row>54</xdr:row>
      <xdr:rowOff>9525</xdr:rowOff>
    </xdr:from>
    <xdr:to>
      <xdr:col>32</xdr:col>
      <xdr:colOff>363855</xdr:colOff>
      <xdr:row>55</xdr:row>
      <xdr:rowOff>87798</xdr:rowOff>
    </xdr:to>
    <xdr:sp macro="" textlink="">
      <xdr:nvSpPr>
        <xdr:cNvPr id="10526" name="Rectangle 28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239450" name="Rectangle 287"/>
        <xdr:cNvSpPr>
          <a:spLocks noChangeArrowheads="1"/>
        </xdr:cNvSpPr>
      </xdr:nvSpPr>
      <xdr:spPr bwMode="auto">
        <a:xfrm>
          <a:off x="115443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55</xdr:row>
      <xdr:rowOff>160020</xdr:rowOff>
    </xdr:from>
    <xdr:to>
      <xdr:col>35</xdr:col>
      <xdr:colOff>114300</xdr:colOff>
      <xdr:row>70</xdr:row>
      <xdr:rowOff>0</xdr:rowOff>
    </xdr:to>
    <xdr:sp macro="" textlink="">
      <xdr:nvSpPr>
        <xdr:cNvPr id="239451" name="Rectangle 288"/>
        <xdr:cNvSpPr>
          <a:spLocks noChangeArrowheads="1"/>
        </xdr:cNvSpPr>
      </xdr:nvSpPr>
      <xdr:spPr bwMode="auto">
        <a:xfrm>
          <a:off x="162839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55</xdr:row>
      <xdr:rowOff>161925</xdr:rowOff>
    </xdr:from>
    <xdr:to>
      <xdr:col>31</xdr:col>
      <xdr:colOff>579120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125730</xdr:rowOff>
    </xdr:from>
    <xdr:to>
      <xdr:col>34</xdr:col>
      <xdr:colOff>617206</xdr:colOff>
      <xdr:row>69</xdr:row>
      <xdr:rowOff>97155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総務省の指針により、定員管理の数値目標の着実な達成と</a:t>
          </a:r>
          <a:r>
            <a:rPr lang="en-US" altLang="ja-JP" sz="1100">
              <a:effectLst/>
              <a:latin typeface="+mn-lt"/>
              <a:ea typeface="+mn-ea"/>
              <a:cs typeface="+mn-cs"/>
            </a:rPr>
            <a:t>2011</a:t>
          </a:r>
          <a:r>
            <a:rPr lang="ja-JP" altLang="ja-JP" sz="1100">
              <a:effectLst/>
              <a:latin typeface="+mn-lt"/>
              <a:ea typeface="+mn-ea"/>
              <a:cs typeface="+mn-cs"/>
            </a:rPr>
            <a:t>年度までの純減に努めなければならないところではあるが、当村は</a:t>
          </a:r>
          <a:r>
            <a:rPr lang="en-US" altLang="ja-JP" sz="1100">
              <a:effectLst/>
              <a:latin typeface="+mn-lt"/>
              <a:ea typeface="+mn-ea"/>
              <a:cs typeface="+mn-cs"/>
            </a:rPr>
            <a:t>1</a:t>
          </a:r>
          <a:r>
            <a:rPr lang="ja-JP" altLang="ja-JP" sz="1100">
              <a:effectLst/>
              <a:latin typeface="+mn-lt"/>
              <a:ea typeface="+mn-ea"/>
              <a:cs typeface="+mn-cs"/>
            </a:rPr>
            <a:t>村</a:t>
          </a:r>
          <a:r>
            <a:rPr lang="en-US" altLang="ja-JP" sz="1100">
              <a:effectLst/>
              <a:latin typeface="+mn-lt"/>
              <a:ea typeface="+mn-ea"/>
              <a:cs typeface="+mn-cs"/>
            </a:rPr>
            <a:t>2</a:t>
          </a:r>
          <a:r>
            <a:rPr lang="ja-JP" altLang="ja-JP" sz="1100">
              <a:effectLst/>
              <a:latin typeface="+mn-lt"/>
              <a:ea typeface="+mn-ea"/>
              <a:cs typeface="+mn-cs"/>
            </a:rPr>
            <a:t>島という特殊な状況にあり、</a:t>
          </a:r>
          <a:r>
            <a:rPr lang="en-US" altLang="ja-JP" sz="1100">
              <a:effectLst/>
              <a:latin typeface="+mn-lt"/>
              <a:ea typeface="+mn-ea"/>
              <a:cs typeface="+mn-cs"/>
            </a:rPr>
            <a:t>2</a:t>
          </a:r>
          <a:r>
            <a:rPr lang="ja-JP" altLang="ja-JP" sz="1100">
              <a:effectLst/>
              <a:latin typeface="+mn-lt"/>
              <a:ea typeface="+mn-ea"/>
              <a:cs typeface="+mn-cs"/>
            </a:rPr>
            <a:t>島の行政サービスに格差を生じさせないように維持しなければならないため、他の類似団体平均と比較しても多くなっているところである。また、平成</a:t>
          </a:r>
          <a:r>
            <a:rPr lang="en-US" altLang="ja-JP" sz="1100">
              <a:effectLst/>
              <a:latin typeface="+mn-lt"/>
              <a:ea typeface="+mn-ea"/>
              <a:cs typeface="+mn-cs"/>
            </a:rPr>
            <a:t>23</a:t>
          </a:r>
          <a:r>
            <a:rPr lang="ja-JP" altLang="ja-JP" sz="1100">
              <a:effectLst/>
              <a:latin typeface="+mn-lt"/>
              <a:ea typeface="+mn-ea"/>
              <a:cs typeface="+mn-cs"/>
            </a:rPr>
            <a:t>年度</a:t>
          </a:r>
          <a:r>
            <a:rPr lang="ja-JP" altLang="en-US" sz="1100">
              <a:effectLst/>
              <a:latin typeface="+mn-lt"/>
              <a:ea typeface="+mn-ea"/>
              <a:cs typeface="+mn-cs"/>
            </a:rPr>
            <a:t>に</a:t>
          </a:r>
          <a:r>
            <a:rPr lang="ja-JP" altLang="ja-JP" sz="1100">
              <a:effectLst/>
              <a:latin typeface="+mn-lt"/>
              <a:ea typeface="+mn-ea"/>
              <a:cs typeface="+mn-cs"/>
            </a:rPr>
            <a:t>複合施設</a:t>
          </a:r>
          <a:r>
            <a:rPr lang="ja-JP" altLang="en-US" sz="1100">
              <a:effectLst/>
              <a:latin typeface="+mn-lt"/>
              <a:ea typeface="+mn-ea"/>
              <a:cs typeface="+mn-cs"/>
            </a:rPr>
            <a:t>を開設したことに伴い</a:t>
          </a:r>
          <a:r>
            <a:rPr lang="ja-JP" altLang="ja-JP" sz="1100">
              <a:effectLst/>
              <a:latin typeface="+mn-lt"/>
              <a:ea typeface="+mn-ea"/>
              <a:cs typeface="+mn-cs"/>
            </a:rPr>
            <a:t>職員定数を増員したため、</a:t>
          </a:r>
          <a:r>
            <a:rPr lang="ja-JP" altLang="en-US" sz="1100">
              <a:effectLst/>
              <a:latin typeface="+mn-lt"/>
              <a:ea typeface="+mn-ea"/>
              <a:cs typeface="+mn-cs"/>
            </a:rPr>
            <a:t>平成</a:t>
          </a:r>
          <a:r>
            <a:rPr lang="en-US" altLang="ja-JP" sz="1100">
              <a:effectLst/>
              <a:latin typeface="+mn-lt"/>
              <a:ea typeface="+mn-ea"/>
              <a:cs typeface="+mn-cs"/>
            </a:rPr>
            <a:t>24</a:t>
          </a:r>
          <a:r>
            <a:rPr lang="ja-JP" altLang="en-US" sz="1100">
              <a:effectLst/>
              <a:latin typeface="+mn-lt"/>
              <a:ea typeface="+mn-ea"/>
              <a:cs typeface="+mn-cs"/>
            </a:rPr>
            <a:t>年度においては、</a:t>
          </a:r>
          <a:r>
            <a:rPr lang="ja-JP" altLang="ja-JP" sz="1100">
              <a:effectLst/>
              <a:latin typeface="+mn-lt"/>
              <a:ea typeface="+mn-ea"/>
              <a:cs typeface="+mn-cs"/>
            </a:rPr>
            <a:t>他の類似団体平均よりも</a:t>
          </a:r>
          <a:r>
            <a:rPr lang="en-US" altLang="ja-JP" sz="1100">
              <a:effectLst/>
              <a:latin typeface="+mn-lt"/>
              <a:ea typeface="+mn-ea"/>
              <a:cs typeface="+mn-cs"/>
            </a:rPr>
            <a:t>23.83</a:t>
          </a:r>
          <a:r>
            <a:rPr lang="ja-JP" altLang="ja-JP" sz="1100">
              <a:effectLst/>
              <a:latin typeface="+mn-lt"/>
              <a:ea typeface="+mn-ea"/>
              <a:cs typeface="+mn-cs"/>
            </a:rPr>
            <a:t>人多くなり、前年よりも差が開いた状況にある。今後、組織</a:t>
          </a:r>
          <a:r>
            <a:rPr lang="ja-JP" altLang="en-US" sz="1100">
              <a:effectLst/>
              <a:latin typeface="+mn-lt"/>
              <a:ea typeface="+mn-ea"/>
              <a:cs typeface="+mn-cs"/>
            </a:rPr>
            <a:t>及び業務内容</a:t>
          </a:r>
          <a:r>
            <a:rPr lang="ja-JP" altLang="ja-JP" sz="1100">
              <a:effectLst/>
              <a:latin typeface="+mn-lt"/>
              <a:ea typeface="+mn-ea"/>
              <a:cs typeface="+mn-cs"/>
            </a:rPr>
            <a:t>の見直し等により適切な人員管理に努めていく。</a:t>
          </a:r>
          <a:endParaRPr lang="ja-JP" altLang="ja-JP" sz="1400">
            <a:effectLst/>
          </a:endParaRPr>
        </a:p>
      </xdr:txBody>
    </xdr:sp>
    <xdr:clientData/>
  </xdr:twoCellAnchor>
  <xdr:oneCellAnchor>
    <xdr:from>
      <xdr:col>18</xdr:col>
      <xdr:colOff>432435</xdr:colOff>
      <xdr:row>55</xdr:row>
      <xdr:rowOff>9525</xdr:rowOff>
    </xdr:from>
    <xdr:ext cx="183640" cy="151836"/>
    <xdr:sp macro="" textlink="">
      <xdr:nvSpPr>
        <xdr:cNvPr id="10531" name="Text Box 291"/>
        <xdr:cNvSpPr txBox="1">
          <a:spLocks noChangeArrowheads="1"/>
        </xdr:cNvSpPr>
      </xdr:nvSpPr>
      <xdr:spPr bwMode="auto">
        <a:xfrm>
          <a:off x="11542395" y="92297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434340</xdr:colOff>
      <xdr:row>70</xdr:row>
      <xdr:rowOff>0</xdr:rowOff>
    </xdr:from>
    <xdr:to>
      <xdr:col>26</xdr:col>
      <xdr:colOff>68580</xdr:colOff>
      <xdr:row>70</xdr:row>
      <xdr:rowOff>0</xdr:rowOff>
    </xdr:to>
    <xdr:sp macro="" textlink="">
      <xdr:nvSpPr>
        <xdr:cNvPr id="239455" name="Line 292"/>
        <xdr:cNvSpPr>
          <a:spLocks noChangeShapeType="1"/>
        </xdr:cNvSpPr>
      </xdr:nvSpPr>
      <xdr:spPr bwMode="auto">
        <a:xfrm>
          <a:off x="115443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69</xdr:row>
      <xdr:rowOff>49530</xdr:rowOff>
    </xdr:from>
    <xdr:to>
      <xdr:col>18</xdr:col>
      <xdr:colOff>432435</xdr:colOff>
      <xdr:row>70</xdr:row>
      <xdr:rowOff>87630</xdr:rowOff>
    </xdr:to>
    <xdr:sp macro="" textlink="">
      <xdr:nvSpPr>
        <xdr:cNvPr id="10533" name="Text Box 29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18</xdr:col>
      <xdr:colOff>434340</xdr:colOff>
      <xdr:row>68</xdr:row>
      <xdr:rowOff>0</xdr:rowOff>
    </xdr:from>
    <xdr:to>
      <xdr:col>26</xdr:col>
      <xdr:colOff>68580</xdr:colOff>
      <xdr:row>68</xdr:row>
      <xdr:rowOff>0</xdr:rowOff>
    </xdr:to>
    <xdr:sp macro="" textlink="">
      <xdr:nvSpPr>
        <xdr:cNvPr id="239457" name="Line 294"/>
        <xdr:cNvSpPr>
          <a:spLocks noChangeShapeType="1"/>
        </xdr:cNvSpPr>
      </xdr:nvSpPr>
      <xdr:spPr bwMode="auto">
        <a:xfrm>
          <a:off x="11544300" y="11399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67</xdr:row>
      <xdr:rowOff>49530</xdr:rowOff>
    </xdr:from>
    <xdr:to>
      <xdr:col>18</xdr:col>
      <xdr:colOff>432435</xdr:colOff>
      <xdr:row>68</xdr:row>
      <xdr:rowOff>87630</xdr:rowOff>
    </xdr:to>
    <xdr:sp macro="" textlink="">
      <xdr:nvSpPr>
        <xdr:cNvPr id="10535" name="Text Box 29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18</xdr:col>
      <xdr:colOff>434340</xdr:colOff>
      <xdr:row>66</xdr:row>
      <xdr:rowOff>0</xdr:rowOff>
    </xdr:from>
    <xdr:to>
      <xdr:col>26</xdr:col>
      <xdr:colOff>68580</xdr:colOff>
      <xdr:row>66</xdr:row>
      <xdr:rowOff>0</xdr:rowOff>
    </xdr:to>
    <xdr:sp macro="" textlink="">
      <xdr:nvSpPr>
        <xdr:cNvPr id="239459" name="Line 296"/>
        <xdr:cNvSpPr>
          <a:spLocks noChangeShapeType="1"/>
        </xdr:cNvSpPr>
      </xdr:nvSpPr>
      <xdr:spPr bwMode="auto">
        <a:xfrm>
          <a:off x="11544300" y="110642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65</xdr:row>
      <xdr:rowOff>49530</xdr:rowOff>
    </xdr:from>
    <xdr:to>
      <xdr:col>18</xdr:col>
      <xdr:colOff>432435</xdr:colOff>
      <xdr:row>66</xdr:row>
      <xdr:rowOff>87630</xdr:rowOff>
    </xdr:to>
    <xdr:sp macro="" textlink="">
      <xdr:nvSpPr>
        <xdr:cNvPr id="10537" name="Text Box 29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434340</xdr:colOff>
      <xdr:row>63</xdr:row>
      <xdr:rowOff>160020</xdr:rowOff>
    </xdr:from>
    <xdr:to>
      <xdr:col>26</xdr:col>
      <xdr:colOff>68580</xdr:colOff>
      <xdr:row>63</xdr:row>
      <xdr:rowOff>160020</xdr:rowOff>
    </xdr:to>
    <xdr:sp macro="" textlink="">
      <xdr:nvSpPr>
        <xdr:cNvPr id="239461" name="Line 298"/>
        <xdr:cNvSpPr>
          <a:spLocks noChangeShapeType="1"/>
        </xdr:cNvSpPr>
      </xdr:nvSpPr>
      <xdr:spPr bwMode="auto">
        <a:xfrm>
          <a:off x="11544300" y="1072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63</xdr:row>
      <xdr:rowOff>47625</xdr:rowOff>
    </xdr:from>
    <xdr:to>
      <xdr:col>18</xdr:col>
      <xdr:colOff>432435</xdr:colOff>
      <xdr:row>64</xdr:row>
      <xdr:rowOff>85725</xdr:rowOff>
    </xdr:to>
    <xdr:sp macro="" textlink="">
      <xdr:nvSpPr>
        <xdr:cNvPr id="10539" name="Text Box 29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18</xdr:col>
      <xdr:colOff>434340</xdr:colOff>
      <xdr:row>61</xdr:row>
      <xdr:rowOff>160020</xdr:rowOff>
    </xdr:from>
    <xdr:to>
      <xdr:col>26</xdr:col>
      <xdr:colOff>68580</xdr:colOff>
      <xdr:row>61</xdr:row>
      <xdr:rowOff>160020</xdr:rowOff>
    </xdr:to>
    <xdr:sp macro="" textlink="">
      <xdr:nvSpPr>
        <xdr:cNvPr id="239463" name="Line 300"/>
        <xdr:cNvSpPr>
          <a:spLocks noChangeShapeType="1"/>
        </xdr:cNvSpPr>
      </xdr:nvSpPr>
      <xdr:spPr bwMode="auto">
        <a:xfrm>
          <a:off x="11544300" y="103860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61</xdr:row>
      <xdr:rowOff>47625</xdr:rowOff>
    </xdr:from>
    <xdr:to>
      <xdr:col>18</xdr:col>
      <xdr:colOff>432435</xdr:colOff>
      <xdr:row>62</xdr:row>
      <xdr:rowOff>85725</xdr:rowOff>
    </xdr:to>
    <xdr:sp macro="" textlink="">
      <xdr:nvSpPr>
        <xdr:cNvPr id="10541" name="Text Box 30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434340</xdr:colOff>
      <xdr:row>59</xdr:row>
      <xdr:rowOff>160020</xdr:rowOff>
    </xdr:from>
    <xdr:to>
      <xdr:col>26</xdr:col>
      <xdr:colOff>68580</xdr:colOff>
      <xdr:row>59</xdr:row>
      <xdr:rowOff>160020</xdr:rowOff>
    </xdr:to>
    <xdr:sp macro="" textlink="">
      <xdr:nvSpPr>
        <xdr:cNvPr id="239465" name="Line 302"/>
        <xdr:cNvSpPr>
          <a:spLocks noChangeShapeType="1"/>
        </xdr:cNvSpPr>
      </xdr:nvSpPr>
      <xdr:spPr bwMode="auto">
        <a:xfrm>
          <a:off x="11544300" y="100507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59</xdr:row>
      <xdr:rowOff>47625</xdr:rowOff>
    </xdr:from>
    <xdr:to>
      <xdr:col>18</xdr:col>
      <xdr:colOff>432435</xdr:colOff>
      <xdr:row>60</xdr:row>
      <xdr:rowOff>85725</xdr:rowOff>
    </xdr:to>
    <xdr:sp macro="" textlink="">
      <xdr:nvSpPr>
        <xdr:cNvPr id="10543" name="Text Box 30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434340</xdr:colOff>
      <xdr:row>57</xdr:row>
      <xdr:rowOff>160020</xdr:rowOff>
    </xdr:from>
    <xdr:to>
      <xdr:col>26</xdr:col>
      <xdr:colOff>68580</xdr:colOff>
      <xdr:row>57</xdr:row>
      <xdr:rowOff>160020</xdr:rowOff>
    </xdr:to>
    <xdr:sp macro="" textlink="">
      <xdr:nvSpPr>
        <xdr:cNvPr id="239467" name="Line 304"/>
        <xdr:cNvSpPr>
          <a:spLocks noChangeShapeType="1"/>
        </xdr:cNvSpPr>
      </xdr:nvSpPr>
      <xdr:spPr bwMode="auto">
        <a:xfrm>
          <a:off x="11544300" y="97155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57</xdr:row>
      <xdr:rowOff>47625</xdr:rowOff>
    </xdr:from>
    <xdr:to>
      <xdr:col>18</xdr:col>
      <xdr:colOff>432435</xdr:colOff>
      <xdr:row>58</xdr:row>
      <xdr:rowOff>85725</xdr:rowOff>
    </xdr:to>
    <xdr:sp macro="" textlink="">
      <xdr:nvSpPr>
        <xdr:cNvPr id="10545" name="Text Box 30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434340</xdr:colOff>
      <xdr:row>55</xdr:row>
      <xdr:rowOff>160020</xdr:rowOff>
    </xdr:from>
    <xdr:to>
      <xdr:col>26</xdr:col>
      <xdr:colOff>68580</xdr:colOff>
      <xdr:row>55</xdr:row>
      <xdr:rowOff>160020</xdr:rowOff>
    </xdr:to>
    <xdr:sp macro="" textlink="">
      <xdr:nvSpPr>
        <xdr:cNvPr id="239469" name="Line 306"/>
        <xdr:cNvSpPr>
          <a:spLocks noChangeShapeType="1"/>
        </xdr:cNvSpPr>
      </xdr:nvSpPr>
      <xdr:spPr bwMode="auto">
        <a:xfrm>
          <a:off x="115443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55</xdr:row>
      <xdr:rowOff>160020</xdr:rowOff>
    </xdr:from>
    <xdr:to>
      <xdr:col>26</xdr:col>
      <xdr:colOff>68580</xdr:colOff>
      <xdr:row>70</xdr:row>
      <xdr:rowOff>0</xdr:rowOff>
    </xdr:to>
    <xdr:sp macro="" textlink="">
      <xdr:nvSpPr>
        <xdr:cNvPr id="239470" name="定員管理の状況グラフ枠"/>
        <xdr:cNvSpPr>
          <a:spLocks noChangeArrowheads="1"/>
        </xdr:cNvSpPr>
      </xdr:nvSpPr>
      <xdr:spPr bwMode="auto">
        <a:xfrm>
          <a:off x="115443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58</xdr:row>
      <xdr:rowOff>91440</xdr:rowOff>
    </xdr:from>
    <xdr:to>
      <xdr:col>24</xdr:col>
      <xdr:colOff>502920</xdr:colOff>
      <xdr:row>66</xdr:row>
      <xdr:rowOff>160020</xdr:rowOff>
    </xdr:to>
    <xdr:sp macro="" textlink="">
      <xdr:nvSpPr>
        <xdr:cNvPr id="239471" name="Line 308"/>
        <xdr:cNvSpPr>
          <a:spLocks noChangeShapeType="1"/>
        </xdr:cNvSpPr>
      </xdr:nvSpPr>
      <xdr:spPr bwMode="auto">
        <a:xfrm flipV="1">
          <a:off x="15316200" y="981456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66</xdr:row>
      <xdr:rowOff>161925</xdr:rowOff>
    </xdr:from>
    <xdr:to>
      <xdr:col>26</xdr:col>
      <xdr:colOff>38100</xdr:colOff>
      <xdr:row>68</xdr:row>
      <xdr:rowOff>28575</xdr:rowOff>
    </xdr:to>
    <xdr:sp macro="" textlink="">
      <xdr:nvSpPr>
        <xdr:cNvPr id="10549" name="定員管理の状況最小値テキスト"/>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134.15</a:t>
          </a:r>
        </a:p>
      </xdr:txBody>
    </xdr:sp>
    <xdr:clientData/>
  </xdr:twoCellAnchor>
  <xdr:twoCellAnchor>
    <xdr:from>
      <xdr:col>24</xdr:col>
      <xdr:colOff>419100</xdr:colOff>
      <xdr:row>66</xdr:row>
      <xdr:rowOff>160020</xdr:rowOff>
    </xdr:from>
    <xdr:to>
      <xdr:col>24</xdr:col>
      <xdr:colOff>579120</xdr:colOff>
      <xdr:row>66</xdr:row>
      <xdr:rowOff>160020</xdr:rowOff>
    </xdr:to>
    <xdr:sp macro="" textlink="">
      <xdr:nvSpPr>
        <xdr:cNvPr id="239473" name="Line 310"/>
        <xdr:cNvSpPr>
          <a:spLocks noChangeShapeType="1"/>
        </xdr:cNvSpPr>
      </xdr:nvSpPr>
      <xdr:spPr bwMode="auto">
        <a:xfrm>
          <a:off x="15232380" y="112242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57</xdr:row>
      <xdr:rowOff>38100</xdr:rowOff>
    </xdr:from>
    <xdr:to>
      <xdr:col>26</xdr:col>
      <xdr:colOff>38100</xdr:colOff>
      <xdr:row>58</xdr:row>
      <xdr:rowOff>76200</xdr:rowOff>
    </xdr:to>
    <xdr:sp macro="" textlink="">
      <xdr:nvSpPr>
        <xdr:cNvPr id="10551"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9.53</a:t>
          </a:r>
        </a:p>
      </xdr:txBody>
    </xdr:sp>
    <xdr:clientData/>
  </xdr:twoCellAnchor>
  <xdr:twoCellAnchor>
    <xdr:from>
      <xdr:col>24</xdr:col>
      <xdr:colOff>419100</xdr:colOff>
      <xdr:row>58</xdr:row>
      <xdr:rowOff>91440</xdr:rowOff>
    </xdr:from>
    <xdr:to>
      <xdr:col>24</xdr:col>
      <xdr:colOff>579120</xdr:colOff>
      <xdr:row>58</xdr:row>
      <xdr:rowOff>91440</xdr:rowOff>
    </xdr:to>
    <xdr:sp macro="" textlink="">
      <xdr:nvSpPr>
        <xdr:cNvPr id="239475" name="Line 312"/>
        <xdr:cNvSpPr>
          <a:spLocks noChangeShapeType="1"/>
        </xdr:cNvSpPr>
      </xdr:nvSpPr>
      <xdr:spPr bwMode="auto">
        <a:xfrm>
          <a:off x="15232380" y="98145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60</xdr:row>
      <xdr:rowOff>152400</xdr:rowOff>
    </xdr:from>
    <xdr:to>
      <xdr:col>24</xdr:col>
      <xdr:colOff>502920</xdr:colOff>
      <xdr:row>61</xdr:row>
      <xdr:rowOff>0</xdr:rowOff>
    </xdr:to>
    <xdr:sp macro="" textlink="">
      <xdr:nvSpPr>
        <xdr:cNvPr id="239476" name="Line 313"/>
        <xdr:cNvSpPr>
          <a:spLocks noChangeShapeType="1"/>
        </xdr:cNvSpPr>
      </xdr:nvSpPr>
      <xdr:spPr bwMode="auto">
        <a:xfrm>
          <a:off x="14561820" y="1021080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58</xdr:row>
      <xdr:rowOff>49530</xdr:rowOff>
    </xdr:from>
    <xdr:to>
      <xdr:col>26</xdr:col>
      <xdr:colOff>38100</xdr:colOff>
      <xdr:row>59</xdr:row>
      <xdr:rowOff>87630</xdr:rowOff>
    </xdr:to>
    <xdr:sp macro="" textlink="">
      <xdr:nvSpPr>
        <xdr:cNvPr id="10554" name="定員管理の状況平均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21.66</a:t>
          </a:r>
        </a:p>
      </xdr:txBody>
    </xdr:sp>
    <xdr:clientData/>
  </xdr:twoCellAnchor>
  <xdr:twoCellAnchor>
    <xdr:from>
      <xdr:col>24</xdr:col>
      <xdr:colOff>457200</xdr:colOff>
      <xdr:row>59</xdr:row>
      <xdr:rowOff>15240</xdr:rowOff>
    </xdr:from>
    <xdr:to>
      <xdr:col>24</xdr:col>
      <xdr:colOff>548640</xdr:colOff>
      <xdr:row>59</xdr:row>
      <xdr:rowOff>106680</xdr:rowOff>
    </xdr:to>
    <xdr:sp macro="" textlink="">
      <xdr:nvSpPr>
        <xdr:cNvPr id="239478" name="AutoShape 315"/>
        <xdr:cNvSpPr>
          <a:spLocks noChangeArrowheads="1"/>
        </xdr:cNvSpPr>
      </xdr:nvSpPr>
      <xdr:spPr bwMode="auto">
        <a:xfrm>
          <a:off x="15270480" y="990600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60</xdr:row>
      <xdr:rowOff>137160</xdr:rowOff>
    </xdr:from>
    <xdr:to>
      <xdr:col>23</xdr:col>
      <xdr:colOff>365760</xdr:colOff>
      <xdr:row>60</xdr:row>
      <xdr:rowOff>152400</xdr:rowOff>
    </xdr:to>
    <xdr:sp macro="" textlink="">
      <xdr:nvSpPr>
        <xdr:cNvPr id="239479" name="Line 316"/>
        <xdr:cNvSpPr>
          <a:spLocks noChangeShapeType="1"/>
        </xdr:cNvSpPr>
      </xdr:nvSpPr>
      <xdr:spPr bwMode="auto">
        <a:xfrm>
          <a:off x="13761720" y="10195560"/>
          <a:ext cx="80010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59</xdr:row>
      <xdr:rowOff>7620</xdr:rowOff>
    </xdr:from>
    <xdr:to>
      <xdr:col>23</xdr:col>
      <xdr:colOff>411480</xdr:colOff>
      <xdr:row>59</xdr:row>
      <xdr:rowOff>106680</xdr:rowOff>
    </xdr:to>
    <xdr:sp macro="" textlink="">
      <xdr:nvSpPr>
        <xdr:cNvPr id="239480" name="AutoShape 317"/>
        <xdr:cNvSpPr>
          <a:spLocks noChangeArrowheads="1"/>
        </xdr:cNvSpPr>
      </xdr:nvSpPr>
      <xdr:spPr bwMode="auto">
        <a:xfrm>
          <a:off x="14516100" y="9898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57</xdr:row>
      <xdr:rowOff>152400</xdr:rowOff>
    </xdr:from>
    <xdr:to>
      <xdr:col>24</xdr:col>
      <xdr:colOff>68580</xdr:colOff>
      <xdr:row>59</xdr:row>
      <xdr:rowOff>11571</xdr:rowOff>
    </xdr:to>
    <xdr:sp macro="" textlink="">
      <xdr:nvSpPr>
        <xdr:cNvPr id="10558" name="Text Box 318"/>
        <xdr:cNvSpPr txBox="1">
          <a:spLocks noChangeArrowheads="1"/>
        </xdr:cNvSpPr>
      </xdr:nvSpPr>
      <xdr:spPr bwMode="auto">
        <a:xfrm>
          <a:off x="1580197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21.42</a:t>
          </a:r>
        </a:p>
      </xdr:txBody>
    </xdr:sp>
    <xdr:clientData/>
  </xdr:twoCellAnchor>
  <xdr:twoCellAnchor>
    <xdr:from>
      <xdr:col>21</xdr:col>
      <xdr:colOff>0</xdr:colOff>
      <xdr:row>60</xdr:row>
      <xdr:rowOff>45720</xdr:rowOff>
    </xdr:from>
    <xdr:to>
      <xdr:col>22</xdr:col>
      <xdr:colOff>182880</xdr:colOff>
      <xdr:row>60</xdr:row>
      <xdr:rowOff>137160</xdr:rowOff>
    </xdr:to>
    <xdr:sp macro="" textlink="">
      <xdr:nvSpPr>
        <xdr:cNvPr id="239482" name="Line 319"/>
        <xdr:cNvSpPr>
          <a:spLocks noChangeShapeType="1"/>
        </xdr:cNvSpPr>
      </xdr:nvSpPr>
      <xdr:spPr bwMode="auto">
        <a:xfrm>
          <a:off x="12961620" y="10104120"/>
          <a:ext cx="80010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59</xdr:row>
      <xdr:rowOff>38100</xdr:rowOff>
    </xdr:from>
    <xdr:to>
      <xdr:col>22</xdr:col>
      <xdr:colOff>228600</xdr:colOff>
      <xdr:row>59</xdr:row>
      <xdr:rowOff>137160</xdr:rowOff>
    </xdr:to>
    <xdr:sp macro="" textlink="">
      <xdr:nvSpPr>
        <xdr:cNvPr id="239483" name="AutoShape 320"/>
        <xdr:cNvSpPr>
          <a:spLocks noChangeArrowheads="1"/>
        </xdr:cNvSpPr>
      </xdr:nvSpPr>
      <xdr:spPr bwMode="auto">
        <a:xfrm>
          <a:off x="13716000" y="9928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58</xdr:row>
      <xdr:rowOff>9525</xdr:rowOff>
    </xdr:from>
    <xdr:to>
      <xdr:col>22</xdr:col>
      <xdr:colOff>527685</xdr:colOff>
      <xdr:row>59</xdr:row>
      <xdr:rowOff>47625</xdr:rowOff>
    </xdr:to>
    <xdr:sp macro="" textlink="">
      <xdr:nvSpPr>
        <xdr:cNvPr id="10561" name="Text Box 321"/>
        <xdr:cNvSpPr txBox="1">
          <a:spLocks noChangeArrowheads="1"/>
        </xdr:cNvSpPr>
      </xdr:nvSpPr>
      <xdr:spPr bwMode="auto">
        <a:xfrm>
          <a:off x="14906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p>
      </xdr:txBody>
    </xdr:sp>
    <xdr:clientData/>
  </xdr:twoCellAnchor>
  <xdr:twoCellAnchor>
    <xdr:from>
      <xdr:col>19</xdr:col>
      <xdr:colOff>434340</xdr:colOff>
      <xdr:row>60</xdr:row>
      <xdr:rowOff>45720</xdr:rowOff>
    </xdr:from>
    <xdr:to>
      <xdr:col>21</xdr:col>
      <xdr:colOff>0</xdr:colOff>
      <xdr:row>60</xdr:row>
      <xdr:rowOff>53340</xdr:rowOff>
    </xdr:to>
    <xdr:sp macro="" textlink="">
      <xdr:nvSpPr>
        <xdr:cNvPr id="239485" name="Line 322"/>
        <xdr:cNvSpPr>
          <a:spLocks noChangeShapeType="1"/>
        </xdr:cNvSpPr>
      </xdr:nvSpPr>
      <xdr:spPr bwMode="auto">
        <a:xfrm flipV="1">
          <a:off x="12161520" y="1010412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59</xdr:row>
      <xdr:rowOff>30480</xdr:rowOff>
    </xdr:from>
    <xdr:to>
      <xdr:col>21</xdr:col>
      <xdr:colOff>45720</xdr:colOff>
      <xdr:row>59</xdr:row>
      <xdr:rowOff>129540</xdr:rowOff>
    </xdr:to>
    <xdr:sp macro="" textlink="">
      <xdr:nvSpPr>
        <xdr:cNvPr id="239486" name="AutoShape 323"/>
        <xdr:cNvSpPr>
          <a:spLocks noChangeArrowheads="1"/>
        </xdr:cNvSpPr>
      </xdr:nvSpPr>
      <xdr:spPr bwMode="auto">
        <a:xfrm>
          <a:off x="12915900" y="99212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58</xdr:row>
      <xdr:rowOff>0</xdr:rowOff>
    </xdr:from>
    <xdr:to>
      <xdr:col>21</xdr:col>
      <xdr:colOff>342900</xdr:colOff>
      <xdr:row>59</xdr:row>
      <xdr:rowOff>38100</xdr:rowOff>
    </xdr:to>
    <xdr:sp macro="" textlink="">
      <xdr:nvSpPr>
        <xdr:cNvPr id="10564" name="Text Box 324"/>
        <xdr:cNvSpPr txBox="1">
          <a:spLocks noChangeArrowheads="1"/>
        </xdr:cNvSpPr>
      </xdr:nvSpPr>
      <xdr:spPr bwMode="auto">
        <a:xfrm>
          <a:off x="140208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p>
      </xdr:txBody>
    </xdr:sp>
    <xdr:clientData/>
  </xdr:twoCellAnchor>
  <xdr:twoCellAnchor>
    <xdr:from>
      <xdr:col>19</xdr:col>
      <xdr:colOff>388620</xdr:colOff>
      <xdr:row>59</xdr:row>
      <xdr:rowOff>30480</xdr:rowOff>
    </xdr:from>
    <xdr:to>
      <xdr:col>19</xdr:col>
      <xdr:colOff>480060</xdr:colOff>
      <xdr:row>59</xdr:row>
      <xdr:rowOff>121920</xdr:rowOff>
    </xdr:to>
    <xdr:sp macro="" textlink="">
      <xdr:nvSpPr>
        <xdr:cNvPr id="239488" name="AutoShape 325"/>
        <xdr:cNvSpPr>
          <a:spLocks noChangeArrowheads="1"/>
        </xdr:cNvSpPr>
      </xdr:nvSpPr>
      <xdr:spPr bwMode="auto">
        <a:xfrm>
          <a:off x="12115800" y="99212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57</xdr:row>
      <xdr:rowOff>161925</xdr:rowOff>
    </xdr:from>
    <xdr:to>
      <xdr:col>20</xdr:col>
      <xdr:colOff>158115</xdr:colOff>
      <xdr:row>59</xdr:row>
      <xdr:rowOff>28575</xdr:rowOff>
    </xdr:to>
    <xdr:sp macro="" textlink="">
      <xdr:nvSpPr>
        <xdr:cNvPr id="10566" name="Text Box 326"/>
        <xdr:cNvSpPr txBox="1">
          <a:spLocks noChangeArrowheads="1"/>
        </xdr:cNvSpPr>
      </xdr:nvSpPr>
      <xdr:spPr bwMode="auto">
        <a:xfrm>
          <a:off x="13134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p>
      </xdr:txBody>
    </xdr:sp>
    <xdr:clientData/>
  </xdr:twoCellAnchor>
  <xdr:twoCellAnchor editAs="oneCell">
    <xdr:from>
      <xdr:col>24</xdr:col>
      <xdr:colOff>401955</xdr:colOff>
      <xdr:row>70</xdr:row>
      <xdr:rowOff>66675</xdr:rowOff>
    </xdr:from>
    <xdr:to>
      <xdr:col>25</xdr:col>
      <xdr:colOff>470535</xdr:colOff>
      <xdr:row>71</xdr:row>
      <xdr:rowOff>97155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70</xdr:row>
      <xdr:rowOff>66675</xdr:rowOff>
    </xdr:from>
    <xdr:to>
      <xdr:col>24</xdr:col>
      <xdr:colOff>333375</xdr:colOff>
      <xdr:row>71</xdr:row>
      <xdr:rowOff>97155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70</xdr:row>
      <xdr:rowOff>66675</xdr:rowOff>
    </xdr:from>
    <xdr:to>
      <xdr:col>23</xdr:col>
      <xdr:colOff>146685</xdr:colOff>
      <xdr:row>71</xdr:row>
      <xdr:rowOff>97155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70</xdr:row>
      <xdr:rowOff>66675</xdr:rowOff>
    </xdr:from>
    <xdr:to>
      <xdr:col>21</xdr:col>
      <xdr:colOff>579120</xdr:colOff>
      <xdr:row>71</xdr:row>
      <xdr:rowOff>97155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70</xdr:row>
      <xdr:rowOff>66675</xdr:rowOff>
    </xdr:from>
    <xdr:to>
      <xdr:col>20</xdr:col>
      <xdr:colOff>401955</xdr:colOff>
      <xdr:row>71</xdr:row>
      <xdr:rowOff>97155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60</xdr:row>
      <xdr:rowOff>114300</xdr:rowOff>
    </xdr:from>
    <xdr:to>
      <xdr:col>24</xdr:col>
      <xdr:colOff>548640</xdr:colOff>
      <xdr:row>61</xdr:row>
      <xdr:rowOff>45720</xdr:rowOff>
    </xdr:to>
    <xdr:sp macro="" textlink="">
      <xdr:nvSpPr>
        <xdr:cNvPr id="239495" name="Oval 332"/>
        <xdr:cNvSpPr>
          <a:spLocks noChangeArrowheads="1"/>
        </xdr:cNvSpPr>
      </xdr:nvSpPr>
      <xdr:spPr bwMode="auto">
        <a:xfrm>
          <a:off x="15270480" y="101727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60</xdr:row>
      <xdr:rowOff>114300</xdr:rowOff>
    </xdr:from>
    <xdr:to>
      <xdr:col>26</xdr:col>
      <xdr:colOff>38100</xdr:colOff>
      <xdr:row>61</xdr:row>
      <xdr:rowOff>152400</xdr:rowOff>
    </xdr:to>
    <xdr:sp macro="" textlink="">
      <xdr:nvSpPr>
        <xdr:cNvPr id="10573" name="定員管理の状況該当値テキスト"/>
        <xdr:cNvSpPr txBox="1">
          <a:spLocks noChangeArrowheads="1"/>
        </xdr:cNvSpPr>
      </xdr:nvSpPr>
      <xdr:spPr bwMode="auto">
        <a:xfrm>
          <a:off x="171069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45.49</a:t>
          </a:r>
        </a:p>
      </xdr:txBody>
    </xdr:sp>
    <xdr:clientData/>
  </xdr:twoCellAnchor>
  <xdr:twoCellAnchor>
    <xdr:from>
      <xdr:col>23</xdr:col>
      <xdr:colOff>320040</xdr:colOff>
      <xdr:row>60</xdr:row>
      <xdr:rowOff>99060</xdr:rowOff>
    </xdr:from>
    <xdr:to>
      <xdr:col>23</xdr:col>
      <xdr:colOff>411480</xdr:colOff>
      <xdr:row>61</xdr:row>
      <xdr:rowOff>38100</xdr:rowOff>
    </xdr:to>
    <xdr:sp macro="" textlink="">
      <xdr:nvSpPr>
        <xdr:cNvPr id="239497" name="Oval 334"/>
        <xdr:cNvSpPr>
          <a:spLocks noChangeArrowheads="1"/>
        </xdr:cNvSpPr>
      </xdr:nvSpPr>
      <xdr:spPr bwMode="auto">
        <a:xfrm>
          <a:off x="14516100" y="101574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61</xdr:row>
      <xdr:rowOff>47625</xdr:rowOff>
    </xdr:from>
    <xdr:to>
      <xdr:col>24</xdr:col>
      <xdr:colOff>68580</xdr:colOff>
      <xdr:row>62</xdr:row>
      <xdr:rowOff>85725</xdr:rowOff>
    </xdr:to>
    <xdr:sp macro="" textlink="">
      <xdr:nvSpPr>
        <xdr:cNvPr id="10575" name="Text Box 335"/>
        <xdr:cNvSpPr txBox="1">
          <a:spLocks noChangeArrowheads="1"/>
        </xdr:cNvSpPr>
      </xdr:nvSpPr>
      <xdr:spPr bwMode="auto">
        <a:xfrm>
          <a:off x="15801975" y="1050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44.29</a:t>
          </a:r>
        </a:p>
      </xdr:txBody>
    </xdr:sp>
    <xdr:clientData/>
  </xdr:twoCellAnchor>
  <xdr:twoCellAnchor>
    <xdr:from>
      <xdr:col>22</xdr:col>
      <xdr:colOff>137160</xdr:colOff>
      <xdr:row>60</xdr:row>
      <xdr:rowOff>83820</xdr:rowOff>
    </xdr:from>
    <xdr:to>
      <xdr:col>22</xdr:col>
      <xdr:colOff>228600</xdr:colOff>
      <xdr:row>61</xdr:row>
      <xdr:rowOff>15240</xdr:rowOff>
    </xdr:to>
    <xdr:sp macro="" textlink="">
      <xdr:nvSpPr>
        <xdr:cNvPr id="239499" name="Oval 336"/>
        <xdr:cNvSpPr>
          <a:spLocks noChangeArrowheads="1"/>
        </xdr:cNvSpPr>
      </xdr:nvSpPr>
      <xdr:spPr bwMode="auto">
        <a:xfrm>
          <a:off x="13716000" y="10142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61</xdr:row>
      <xdr:rowOff>28575</xdr:rowOff>
    </xdr:from>
    <xdr:to>
      <xdr:col>22</xdr:col>
      <xdr:colOff>527685</xdr:colOff>
      <xdr:row>62</xdr:row>
      <xdr:rowOff>66675</xdr:rowOff>
    </xdr:to>
    <xdr:sp macro="" textlink="">
      <xdr:nvSpPr>
        <xdr:cNvPr id="10577" name="Text Box 337"/>
        <xdr:cNvSpPr txBox="1">
          <a:spLocks noChangeArrowheads="1"/>
        </xdr:cNvSpPr>
      </xdr:nvSpPr>
      <xdr:spPr bwMode="auto">
        <a:xfrm>
          <a:off x="149066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42.97</a:t>
          </a:r>
        </a:p>
      </xdr:txBody>
    </xdr:sp>
    <xdr:clientData/>
  </xdr:twoCellAnchor>
  <xdr:twoCellAnchor>
    <xdr:from>
      <xdr:col>20</xdr:col>
      <xdr:colOff>571500</xdr:colOff>
      <xdr:row>60</xdr:row>
      <xdr:rowOff>0</xdr:rowOff>
    </xdr:from>
    <xdr:to>
      <xdr:col>21</xdr:col>
      <xdr:colOff>45720</xdr:colOff>
      <xdr:row>60</xdr:row>
      <xdr:rowOff>99060</xdr:rowOff>
    </xdr:to>
    <xdr:sp macro="" textlink="">
      <xdr:nvSpPr>
        <xdr:cNvPr id="239501" name="Oval 338"/>
        <xdr:cNvSpPr>
          <a:spLocks noChangeArrowheads="1"/>
        </xdr:cNvSpPr>
      </xdr:nvSpPr>
      <xdr:spPr bwMode="auto">
        <a:xfrm>
          <a:off x="12915900" y="100584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60</xdr:row>
      <xdr:rowOff>114300</xdr:rowOff>
    </xdr:from>
    <xdr:to>
      <xdr:col>21</xdr:col>
      <xdr:colOff>342900</xdr:colOff>
      <xdr:row>61</xdr:row>
      <xdr:rowOff>152400</xdr:rowOff>
    </xdr:to>
    <xdr:sp macro="" textlink="">
      <xdr:nvSpPr>
        <xdr:cNvPr id="10579" name="Text Box 339"/>
        <xdr:cNvSpPr txBox="1">
          <a:spLocks noChangeArrowheads="1"/>
        </xdr:cNvSpPr>
      </xdr:nvSpPr>
      <xdr:spPr bwMode="auto">
        <a:xfrm>
          <a:off x="14020800"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35.17</a:t>
          </a:r>
        </a:p>
      </xdr:txBody>
    </xdr:sp>
    <xdr:clientData/>
  </xdr:twoCellAnchor>
  <xdr:twoCellAnchor>
    <xdr:from>
      <xdr:col>19</xdr:col>
      <xdr:colOff>388620</xdr:colOff>
      <xdr:row>60</xdr:row>
      <xdr:rowOff>7620</xdr:rowOff>
    </xdr:from>
    <xdr:to>
      <xdr:col>19</xdr:col>
      <xdr:colOff>480060</xdr:colOff>
      <xdr:row>60</xdr:row>
      <xdr:rowOff>106680</xdr:rowOff>
    </xdr:to>
    <xdr:sp macro="" textlink="">
      <xdr:nvSpPr>
        <xdr:cNvPr id="239503" name="Oval 340"/>
        <xdr:cNvSpPr>
          <a:spLocks noChangeArrowheads="1"/>
        </xdr:cNvSpPr>
      </xdr:nvSpPr>
      <xdr:spPr bwMode="auto">
        <a:xfrm>
          <a:off x="12115800" y="100660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60</xdr:row>
      <xdr:rowOff>123825</xdr:rowOff>
    </xdr:from>
    <xdr:to>
      <xdr:col>20</xdr:col>
      <xdr:colOff>158115</xdr:colOff>
      <xdr:row>61</xdr:row>
      <xdr:rowOff>161925</xdr:rowOff>
    </xdr:to>
    <xdr:sp macro="" textlink="">
      <xdr:nvSpPr>
        <xdr:cNvPr id="10581" name="Text Box 341"/>
        <xdr:cNvSpPr txBox="1">
          <a:spLocks noChangeArrowheads="1"/>
        </xdr:cNvSpPr>
      </xdr:nvSpPr>
      <xdr:spPr bwMode="auto">
        <a:xfrm>
          <a:off x="13134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36.03</a:t>
          </a:r>
        </a:p>
      </xdr:txBody>
    </xdr:sp>
    <xdr:clientData/>
  </xdr:twoCellAnchor>
  <xdr:twoCellAnchor>
    <xdr:from>
      <xdr:col>18</xdr:col>
      <xdr:colOff>432435</xdr:colOff>
      <xdr:row>29</xdr:row>
      <xdr:rowOff>47625</xdr:rowOff>
    </xdr:from>
    <xdr:to>
      <xdr:col>26</xdr:col>
      <xdr:colOff>68599</xdr:colOff>
      <xdr:row>31</xdr:row>
      <xdr:rowOff>11569</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342900</xdr:colOff>
      <xdr:row>31</xdr:row>
      <xdr:rowOff>66675</xdr:rowOff>
    </xdr:from>
    <xdr:to>
      <xdr:col>22</xdr:col>
      <xdr:colOff>501046</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167640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[15.1%]　</a:t>
          </a:r>
        </a:p>
      </xdr:txBody>
    </xdr:sp>
    <xdr:clientData/>
  </xdr:twoCellAnchor>
  <xdr:twoCellAnchor>
    <xdr:from>
      <xdr:col>26</xdr:col>
      <xdr:colOff>127635</xdr:colOff>
      <xdr:row>30</xdr:row>
      <xdr:rowOff>123825</xdr:rowOff>
    </xdr:from>
    <xdr:to>
      <xdr:col>28</xdr:col>
      <xdr:colOff>264795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31</xdr:row>
      <xdr:rowOff>135255</xdr:rowOff>
    </xdr:from>
    <xdr:to>
      <xdr:col>28</xdr:col>
      <xdr:colOff>264795</xdr:colOff>
      <xdr:row>33</xdr:row>
      <xdr:rowOff>49530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68/78</a:t>
          </a:r>
        </a:p>
      </xdr:txBody>
    </xdr:sp>
    <xdr:clientData/>
  </xdr:twoCellAnchor>
  <xdr:twoCellAnchor>
    <xdr:from>
      <xdr:col>28</xdr:col>
      <xdr:colOff>381000</xdr:colOff>
      <xdr:row>30</xdr:row>
      <xdr:rowOff>123825</xdr:rowOff>
    </xdr:from>
    <xdr:to>
      <xdr:col>30</xdr:col>
      <xdr:colOff>283858</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31</xdr:row>
      <xdr:rowOff>135255</xdr:rowOff>
    </xdr:from>
    <xdr:to>
      <xdr:col>30</xdr:col>
      <xdr:colOff>283858</xdr:colOff>
      <xdr:row>33</xdr:row>
      <xdr:rowOff>49530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459105</xdr:colOff>
      <xdr:row>30</xdr:row>
      <xdr:rowOff>123825</xdr:rowOff>
    </xdr:from>
    <xdr:to>
      <xdr:col>32</xdr:col>
      <xdr:colOff>363855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459105</xdr:colOff>
      <xdr:row>31</xdr:row>
      <xdr:rowOff>135255</xdr:rowOff>
    </xdr:from>
    <xdr:to>
      <xdr:col>32</xdr:col>
      <xdr:colOff>363855</xdr:colOff>
      <xdr:row>33</xdr:row>
      <xdr:rowOff>49530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239514" name="Rectangle 351"/>
        <xdr:cNvSpPr>
          <a:spLocks noChangeArrowheads="1"/>
        </xdr:cNvSpPr>
      </xdr:nvSpPr>
      <xdr:spPr bwMode="auto">
        <a:xfrm>
          <a:off x="115443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33</xdr:row>
      <xdr:rowOff>121920</xdr:rowOff>
    </xdr:from>
    <xdr:to>
      <xdr:col>35</xdr:col>
      <xdr:colOff>114300</xdr:colOff>
      <xdr:row>47</xdr:row>
      <xdr:rowOff>129540</xdr:rowOff>
    </xdr:to>
    <xdr:sp macro="" textlink="">
      <xdr:nvSpPr>
        <xdr:cNvPr id="239515" name="Rectangle 352"/>
        <xdr:cNvSpPr>
          <a:spLocks noChangeArrowheads="1"/>
        </xdr:cNvSpPr>
      </xdr:nvSpPr>
      <xdr:spPr bwMode="auto">
        <a:xfrm>
          <a:off x="162839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33</xdr:row>
      <xdr:rowOff>123825</xdr:rowOff>
    </xdr:from>
    <xdr:to>
      <xdr:col>31</xdr:col>
      <xdr:colOff>579120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87630</xdr:rowOff>
    </xdr:from>
    <xdr:to>
      <xdr:col>34</xdr:col>
      <xdr:colOff>617206</xdr:colOff>
      <xdr:row>47</xdr:row>
      <xdr:rowOff>66682</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地方債償還額の伸びに伴い、平成</a:t>
          </a:r>
          <a:r>
            <a:rPr lang="en-US" altLang="ja-JP" sz="1100">
              <a:effectLst/>
              <a:latin typeface="+mn-lt"/>
              <a:ea typeface="+mn-ea"/>
              <a:cs typeface="+mn-cs"/>
            </a:rPr>
            <a:t>24</a:t>
          </a:r>
          <a:r>
            <a:rPr lang="ja-JP" altLang="ja-JP" sz="1100">
              <a:effectLst/>
              <a:latin typeface="+mn-lt"/>
              <a:ea typeface="+mn-ea"/>
              <a:cs typeface="+mn-cs"/>
            </a:rPr>
            <a:t>年度は他の類似団体平均と比較しても</a:t>
          </a:r>
          <a:r>
            <a:rPr lang="en-US" altLang="ja-JP" sz="1100">
              <a:effectLst/>
              <a:latin typeface="+mn-lt"/>
              <a:ea typeface="+mn-ea"/>
              <a:cs typeface="+mn-cs"/>
            </a:rPr>
            <a:t>5.4%</a:t>
          </a:r>
          <a:r>
            <a:rPr lang="ja-JP" altLang="ja-JP" sz="1100">
              <a:effectLst/>
              <a:latin typeface="+mn-lt"/>
              <a:ea typeface="+mn-ea"/>
              <a:cs typeface="+mn-cs"/>
            </a:rPr>
            <a:t>高く</a:t>
          </a:r>
          <a:r>
            <a:rPr lang="ja-JP" altLang="en-US" sz="1100">
              <a:effectLst/>
              <a:latin typeface="+mn-lt"/>
              <a:ea typeface="+mn-ea"/>
              <a:cs typeface="+mn-cs"/>
            </a:rPr>
            <a:t>、</a:t>
          </a:r>
          <a:r>
            <a:rPr lang="ja-JP" altLang="ja-JP" sz="1100">
              <a:effectLst/>
              <a:latin typeface="+mn-lt"/>
              <a:ea typeface="+mn-ea"/>
              <a:cs typeface="+mn-cs"/>
            </a:rPr>
            <a:t>前年度よりも差が開いている。普通交付税は前年度よりも伸びているものの、地方債償還額は平成</a:t>
          </a:r>
          <a:r>
            <a:rPr lang="en-US" altLang="ja-JP" sz="1100">
              <a:effectLst/>
              <a:latin typeface="+mn-lt"/>
              <a:ea typeface="+mn-ea"/>
              <a:cs typeface="+mn-cs"/>
            </a:rPr>
            <a:t>25</a:t>
          </a:r>
          <a:r>
            <a:rPr lang="ja-JP" altLang="ja-JP" sz="1100">
              <a:effectLst/>
              <a:latin typeface="+mn-lt"/>
              <a:ea typeface="+mn-ea"/>
              <a:cs typeface="+mn-cs"/>
            </a:rPr>
            <a:t>年度以降もしばらく</a:t>
          </a:r>
          <a:r>
            <a:rPr lang="en-US" altLang="ja-JP" sz="1100">
              <a:effectLst/>
              <a:latin typeface="+mn-lt"/>
              <a:ea typeface="+mn-ea"/>
              <a:cs typeface="+mn-cs"/>
            </a:rPr>
            <a:t>5</a:t>
          </a:r>
          <a:r>
            <a:rPr lang="ja-JP" altLang="ja-JP" sz="1100">
              <a:effectLst/>
              <a:latin typeface="+mn-lt"/>
              <a:ea typeface="+mn-ea"/>
              <a:cs typeface="+mn-cs"/>
            </a:rPr>
            <a:t>億円前後が続くため、実質公債費比率も上昇し平成</a:t>
          </a:r>
          <a:r>
            <a:rPr lang="en-US" altLang="ja-JP" sz="1100">
              <a:effectLst/>
              <a:latin typeface="+mn-lt"/>
              <a:ea typeface="+mn-ea"/>
              <a:cs typeface="+mn-cs"/>
            </a:rPr>
            <a:t>27</a:t>
          </a:r>
          <a:r>
            <a:rPr lang="ja-JP" altLang="ja-JP" sz="1100">
              <a:effectLst/>
              <a:latin typeface="+mn-lt"/>
              <a:ea typeface="+mn-ea"/>
              <a:cs typeface="+mn-cs"/>
            </a:rPr>
            <a:t>年度あたりで</a:t>
          </a:r>
          <a:r>
            <a:rPr lang="en-US" altLang="ja-JP" sz="1100">
              <a:effectLst/>
              <a:latin typeface="+mn-lt"/>
              <a:ea typeface="+mn-ea"/>
              <a:cs typeface="+mn-cs"/>
            </a:rPr>
            <a:t>18</a:t>
          </a:r>
          <a:r>
            <a:rPr lang="ja-JP" altLang="ja-JP" sz="1100">
              <a:effectLst/>
              <a:latin typeface="+mn-lt"/>
              <a:ea typeface="+mn-ea"/>
              <a:cs typeface="+mn-cs"/>
            </a:rPr>
            <a:t>％に限りなく近づくことが見込まれ</a:t>
          </a:r>
          <a:r>
            <a:rPr lang="ja-JP" altLang="en-US" sz="1100">
              <a:effectLst/>
              <a:latin typeface="+mn-lt"/>
              <a:ea typeface="+mn-ea"/>
              <a:cs typeface="+mn-cs"/>
            </a:rPr>
            <a:t>たため、約</a:t>
          </a:r>
          <a:r>
            <a:rPr lang="en-US" altLang="ja-JP" sz="1100">
              <a:effectLst/>
              <a:latin typeface="+mn-lt"/>
              <a:ea typeface="+mn-ea"/>
              <a:cs typeface="+mn-cs"/>
            </a:rPr>
            <a:t>3</a:t>
          </a:r>
          <a:r>
            <a:rPr lang="ja-JP" altLang="en-US" sz="1100">
              <a:effectLst/>
              <a:latin typeface="+mn-lt"/>
              <a:ea typeface="+mn-ea"/>
              <a:cs typeface="+mn-cs"/>
            </a:rPr>
            <a:t>億</a:t>
          </a:r>
          <a:r>
            <a:rPr lang="en-US" altLang="ja-JP" sz="1100">
              <a:effectLst/>
              <a:latin typeface="+mn-lt"/>
              <a:ea typeface="+mn-ea"/>
              <a:cs typeface="+mn-cs"/>
            </a:rPr>
            <a:t>5</a:t>
          </a:r>
          <a:r>
            <a:rPr lang="ja-JP" altLang="en-US" sz="1100">
              <a:effectLst/>
              <a:latin typeface="+mn-lt"/>
              <a:ea typeface="+mn-ea"/>
              <a:cs typeface="+mn-cs"/>
            </a:rPr>
            <a:t>千万円の繰上償還を行った</a:t>
          </a:r>
          <a:r>
            <a:rPr lang="ja-JP" altLang="ja-JP" sz="1100">
              <a:effectLst/>
              <a:latin typeface="+mn-lt"/>
              <a:ea typeface="+mn-ea"/>
              <a:cs typeface="+mn-cs"/>
            </a:rPr>
            <a:t>。今後</a:t>
          </a:r>
          <a:r>
            <a:rPr lang="ja-JP" altLang="en-US" sz="1100">
              <a:effectLst/>
              <a:latin typeface="+mn-lt"/>
              <a:ea typeface="+mn-ea"/>
              <a:cs typeface="+mn-cs"/>
            </a:rPr>
            <a:t>も</a:t>
          </a:r>
          <a:r>
            <a:rPr lang="ja-JP" altLang="ja-JP" sz="1100">
              <a:effectLst/>
              <a:latin typeface="+mn-lt"/>
              <a:ea typeface="+mn-ea"/>
              <a:cs typeface="+mn-cs"/>
            </a:rPr>
            <a:t>償還額を抑えるためにも次期小笠原諸島振興開発計画の策定を慎重に行い</a:t>
          </a:r>
          <a:r>
            <a:rPr lang="ja-JP" altLang="en-US" sz="1100">
              <a:effectLst/>
              <a:latin typeface="+mn-lt"/>
              <a:ea typeface="+mn-ea"/>
              <a:cs typeface="+mn-cs"/>
            </a:rPr>
            <a:t>つつ</a:t>
          </a:r>
          <a:r>
            <a:rPr lang="ja-JP" altLang="ja-JP" sz="1100">
              <a:effectLst/>
              <a:latin typeface="+mn-lt"/>
              <a:ea typeface="+mn-ea"/>
              <a:cs typeface="+mn-cs"/>
            </a:rPr>
            <a:t>、減債基金を財源とした繰り上げ償還を行うことも検討</a:t>
          </a:r>
          <a:r>
            <a:rPr lang="ja-JP" altLang="en-US" sz="1100">
              <a:effectLst/>
              <a:latin typeface="+mn-lt"/>
              <a:ea typeface="+mn-ea"/>
              <a:cs typeface="+mn-cs"/>
            </a:rPr>
            <a:t>していく</a:t>
          </a:r>
          <a:r>
            <a:rPr lang="ja-JP" altLang="ja-JP" sz="1100">
              <a:effectLst/>
              <a:latin typeface="+mn-lt"/>
              <a:ea typeface="+mn-ea"/>
              <a:cs typeface="+mn-cs"/>
            </a:rPr>
            <a:t>。</a:t>
          </a:r>
          <a:endParaRPr lang="ja-JP" altLang="ja-JP" sz="1400">
            <a:effectLst/>
          </a:endParaRPr>
        </a:p>
      </xdr:txBody>
    </xdr:sp>
    <xdr:clientData/>
  </xdr:twoCellAnchor>
  <xdr:oneCellAnchor>
    <xdr:from>
      <xdr:col>18</xdr:col>
      <xdr:colOff>432435</xdr:colOff>
      <xdr:row>32</xdr:row>
      <xdr:rowOff>135255</xdr:rowOff>
    </xdr:from>
    <xdr:ext cx="132344" cy="151836"/>
    <xdr:sp macro="" textlink="">
      <xdr:nvSpPr>
        <xdr:cNvPr id="10595" name="Text Box 355"/>
        <xdr:cNvSpPr txBox="1">
          <a:spLocks noChangeArrowheads="1"/>
        </xdr:cNvSpPr>
      </xdr:nvSpPr>
      <xdr:spPr bwMode="auto">
        <a:xfrm>
          <a:off x="11542395" y="549973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47</xdr:row>
      <xdr:rowOff>129540</xdr:rowOff>
    </xdr:from>
    <xdr:to>
      <xdr:col>26</xdr:col>
      <xdr:colOff>68580</xdr:colOff>
      <xdr:row>47</xdr:row>
      <xdr:rowOff>129540</xdr:rowOff>
    </xdr:to>
    <xdr:sp macro="" textlink="">
      <xdr:nvSpPr>
        <xdr:cNvPr id="239519" name="Line 356"/>
        <xdr:cNvSpPr>
          <a:spLocks noChangeShapeType="1"/>
        </xdr:cNvSpPr>
      </xdr:nvSpPr>
      <xdr:spPr bwMode="auto">
        <a:xfrm>
          <a:off x="115443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47</xdr:row>
      <xdr:rowOff>11430</xdr:rowOff>
    </xdr:from>
    <xdr:to>
      <xdr:col>18</xdr:col>
      <xdr:colOff>432435</xdr:colOff>
      <xdr:row>48</xdr:row>
      <xdr:rowOff>49530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434340</xdr:colOff>
      <xdr:row>45</xdr:row>
      <xdr:rowOff>76200</xdr:rowOff>
    </xdr:from>
    <xdr:to>
      <xdr:col>26</xdr:col>
      <xdr:colOff>68580</xdr:colOff>
      <xdr:row>45</xdr:row>
      <xdr:rowOff>76200</xdr:rowOff>
    </xdr:to>
    <xdr:sp macro="" textlink="">
      <xdr:nvSpPr>
        <xdr:cNvPr id="239521" name="Line 358"/>
        <xdr:cNvSpPr>
          <a:spLocks noChangeShapeType="1"/>
        </xdr:cNvSpPr>
      </xdr:nvSpPr>
      <xdr:spPr bwMode="auto">
        <a:xfrm>
          <a:off x="11544300" y="76200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44</xdr:row>
      <xdr:rowOff>125730</xdr:rowOff>
    </xdr:from>
    <xdr:to>
      <xdr:col>18</xdr:col>
      <xdr:colOff>432435</xdr:colOff>
      <xdr:row>46</xdr:row>
      <xdr:rowOff>147</xdr:rowOff>
    </xdr:to>
    <xdr:sp macro="" textlink="">
      <xdr:nvSpPr>
        <xdr:cNvPr id="10599" name="Text Box 359"/>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43</xdr:row>
      <xdr:rowOff>15240</xdr:rowOff>
    </xdr:from>
    <xdr:to>
      <xdr:col>26</xdr:col>
      <xdr:colOff>68580</xdr:colOff>
      <xdr:row>43</xdr:row>
      <xdr:rowOff>15240</xdr:rowOff>
    </xdr:to>
    <xdr:sp macro="" textlink="">
      <xdr:nvSpPr>
        <xdr:cNvPr id="239523" name="Line 360"/>
        <xdr:cNvSpPr>
          <a:spLocks noChangeShapeType="1"/>
        </xdr:cNvSpPr>
      </xdr:nvSpPr>
      <xdr:spPr bwMode="auto">
        <a:xfrm>
          <a:off x="11544300" y="72237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42</xdr:row>
      <xdr:rowOff>76200</xdr:rowOff>
    </xdr:from>
    <xdr:to>
      <xdr:col>18</xdr:col>
      <xdr:colOff>432435</xdr:colOff>
      <xdr:row>43</xdr:row>
      <xdr:rowOff>114300</xdr:rowOff>
    </xdr:to>
    <xdr:sp macro="" textlink="">
      <xdr:nvSpPr>
        <xdr:cNvPr id="10601" name="Text Box 361"/>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434340</xdr:colOff>
      <xdr:row>40</xdr:row>
      <xdr:rowOff>121920</xdr:rowOff>
    </xdr:from>
    <xdr:to>
      <xdr:col>26</xdr:col>
      <xdr:colOff>68580</xdr:colOff>
      <xdr:row>40</xdr:row>
      <xdr:rowOff>121920</xdr:rowOff>
    </xdr:to>
    <xdr:sp macro="" textlink="">
      <xdr:nvSpPr>
        <xdr:cNvPr id="239525" name="Line 362"/>
        <xdr:cNvSpPr>
          <a:spLocks noChangeShapeType="1"/>
        </xdr:cNvSpPr>
      </xdr:nvSpPr>
      <xdr:spPr bwMode="auto">
        <a:xfrm>
          <a:off x="115443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40</xdr:row>
      <xdr:rowOff>9525</xdr:rowOff>
    </xdr:from>
    <xdr:to>
      <xdr:col>18</xdr:col>
      <xdr:colOff>432435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434340</xdr:colOff>
      <xdr:row>38</xdr:row>
      <xdr:rowOff>68580</xdr:rowOff>
    </xdr:from>
    <xdr:to>
      <xdr:col>26</xdr:col>
      <xdr:colOff>68580</xdr:colOff>
      <xdr:row>38</xdr:row>
      <xdr:rowOff>68580</xdr:rowOff>
    </xdr:to>
    <xdr:sp macro="" textlink="">
      <xdr:nvSpPr>
        <xdr:cNvPr id="239527" name="Line 364"/>
        <xdr:cNvSpPr>
          <a:spLocks noChangeShapeType="1"/>
        </xdr:cNvSpPr>
      </xdr:nvSpPr>
      <xdr:spPr bwMode="auto">
        <a:xfrm>
          <a:off x="11544300" y="64389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37</xdr:row>
      <xdr:rowOff>123825</xdr:rowOff>
    </xdr:from>
    <xdr:to>
      <xdr:col>18</xdr:col>
      <xdr:colOff>432435</xdr:colOff>
      <xdr:row>38</xdr:row>
      <xdr:rowOff>161925</xdr:rowOff>
    </xdr:to>
    <xdr:sp macro="" textlink="">
      <xdr:nvSpPr>
        <xdr:cNvPr id="10605" name="Text Box 365"/>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434340</xdr:colOff>
      <xdr:row>36</xdr:row>
      <xdr:rowOff>7620</xdr:rowOff>
    </xdr:from>
    <xdr:to>
      <xdr:col>26</xdr:col>
      <xdr:colOff>68580</xdr:colOff>
      <xdr:row>36</xdr:row>
      <xdr:rowOff>7620</xdr:rowOff>
    </xdr:to>
    <xdr:sp macro="" textlink="">
      <xdr:nvSpPr>
        <xdr:cNvPr id="239529" name="Line 366"/>
        <xdr:cNvSpPr>
          <a:spLocks noChangeShapeType="1"/>
        </xdr:cNvSpPr>
      </xdr:nvSpPr>
      <xdr:spPr bwMode="auto">
        <a:xfrm>
          <a:off x="11544300" y="60426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35</xdr:row>
      <xdr:rowOff>66675</xdr:rowOff>
    </xdr:from>
    <xdr:to>
      <xdr:col>18</xdr:col>
      <xdr:colOff>432435</xdr:colOff>
      <xdr:row>36</xdr:row>
      <xdr:rowOff>97155</xdr:rowOff>
    </xdr:to>
    <xdr:sp macro="" textlink="">
      <xdr:nvSpPr>
        <xdr:cNvPr id="10607" name="Text Box 367"/>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33</xdr:row>
      <xdr:rowOff>121920</xdr:rowOff>
    </xdr:from>
    <xdr:to>
      <xdr:col>26</xdr:col>
      <xdr:colOff>68580</xdr:colOff>
      <xdr:row>33</xdr:row>
      <xdr:rowOff>121920</xdr:rowOff>
    </xdr:to>
    <xdr:sp macro="" textlink="">
      <xdr:nvSpPr>
        <xdr:cNvPr id="239531" name="Line 368"/>
        <xdr:cNvSpPr>
          <a:spLocks noChangeShapeType="1"/>
        </xdr:cNvSpPr>
      </xdr:nvSpPr>
      <xdr:spPr bwMode="auto">
        <a:xfrm>
          <a:off x="115443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239532" name="公債費負担の状況グラフ枠"/>
        <xdr:cNvSpPr>
          <a:spLocks noChangeArrowheads="1"/>
        </xdr:cNvSpPr>
      </xdr:nvSpPr>
      <xdr:spPr bwMode="auto">
        <a:xfrm>
          <a:off x="115443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36</xdr:row>
      <xdr:rowOff>129540</xdr:rowOff>
    </xdr:from>
    <xdr:to>
      <xdr:col>24</xdr:col>
      <xdr:colOff>502920</xdr:colOff>
      <xdr:row>45</xdr:row>
      <xdr:rowOff>160020</xdr:rowOff>
    </xdr:to>
    <xdr:sp macro="" textlink="">
      <xdr:nvSpPr>
        <xdr:cNvPr id="239533" name="Line 370"/>
        <xdr:cNvSpPr>
          <a:spLocks noChangeShapeType="1"/>
        </xdr:cNvSpPr>
      </xdr:nvSpPr>
      <xdr:spPr bwMode="auto">
        <a:xfrm flipV="1">
          <a:off x="15316200" y="6164580"/>
          <a:ext cx="0" cy="15392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45</xdr:row>
      <xdr:rowOff>161925</xdr:rowOff>
    </xdr:from>
    <xdr:to>
      <xdr:col>26</xdr:col>
      <xdr:colOff>38100</xdr:colOff>
      <xdr:row>47</xdr:row>
      <xdr:rowOff>28575</xdr:rowOff>
    </xdr:to>
    <xdr:sp macro="" textlink="">
      <xdr:nvSpPr>
        <xdr:cNvPr id="10611" name="公債費負担の状況最小値テキスト"/>
        <xdr:cNvSpPr txBox="1">
          <a:spLocks noChangeArrowheads="1"/>
        </xdr:cNvSpPr>
      </xdr:nvSpPr>
      <xdr:spPr bwMode="auto">
        <a:xfrm>
          <a:off x="17106900" y="787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a:t>
          </a:r>
        </a:p>
      </xdr:txBody>
    </xdr:sp>
    <xdr:clientData/>
  </xdr:twoCellAnchor>
  <xdr:twoCellAnchor>
    <xdr:from>
      <xdr:col>24</xdr:col>
      <xdr:colOff>419100</xdr:colOff>
      <xdr:row>45</xdr:row>
      <xdr:rowOff>160020</xdr:rowOff>
    </xdr:from>
    <xdr:to>
      <xdr:col>24</xdr:col>
      <xdr:colOff>579120</xdr:colOff>
      <xdr:row>45</xdr:row>
      <xdr:rowOff>160020</xdr:rowOff>
    </xdr:to>
    <xdr:sp macro="" textlink="">
      <xdr:nvSpPr>
        <xdr:cNvPr id="239535" name="Line 372"/>
        <xdr:cNvSpPr>
          <a:spLocks noChangeShapeType="1"/>
        </xdr:cNvSpPr>
      </xdr:nvSpPr>
      <xdr:spPr bwMode="auto">
        <a:xfrm>
          <a:off x="15232380" y="77038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35</xdr:row>
      <xdr:rowOff>76200</xdr:rowOff>
    </xdr:from>
    <xdr:to>
      <xdr:col>26</xdr:col>
      <xdr:colOff>38100</xdr:colOff>
      <xdr:row>36</xdr:row>
      <xdr:rowOff>114300</xdr:rowOff>
    </xdr:to>
    <xdr:sp macro="" textlink="">
      <xdr:nvSpPr>
        <xdr:cNvPr id="10613"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24</xdr:col>
      <xdr:colOff>419100</xdr:colOff>
      <xdr:row>36</xdr:row>
      <xdr:rowOff>129540</xdr:rowOff>
    </xdr:from>
    <xdr:to>
      <xdr:col>24</xdr:col>
      <xdr:colOff>579120</xdr:colOff>
      <xdr:row>36</xdr:row>
      <xdr:rowOff>129540</xdr:rowOff>
    </xdr:to>
    <xdr:sp macro="" textlink="">
      <xdr:nvSpPr>
        <xdr:cNvPr id="239537" name="Line 374"/>
        <xdr:cNvSpPr>
          <a:spLocks noChangeShapeType="1"/>
        </xdr:cNvSpPr>
      </xdr:nvSpPr>
      <xdr:spPr bwMode="auto">
        <a:xfrm>
          <a:off x="15232380" y="61645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42</xdr:row>
      <xdr:rowOff>129540</xdr:rowOff>
    </xdr:from>
    <xdr:to>
      <xdr:col>24</xdr:col>
      <xdr:colOff>502920</xdr:colOff>
      <xdr:row>43</xdr:row>
      <xdr:rowOff>15240</xdr:rowOff>
    </xdr:to>
    <xdr:sp macro="" textlink="">
      <xdr:nvSpPr>
        <xdr:cNvPr id="239538" name="Line 375"/>
        <xdr:cNvSpPr>
          <a:spLocks noChangeShapeType="1"/>
        </xdr:cNvSpPr>
      </xdr:nvSpPr>
      <xdr:spPr bwMode="auto">
        <a:xfrm>
          <a:off x="14561820" y="7170420"/>
          <a:ext cx="75438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39</xdr:row>
      <xdr:rowOff>87630</xdr:rowOff>
    </xdr:from>
    <xdr:to>
      <xdr:col>26</xdr:col>
      <xdr:colOff>38100</xdr:colOff>
      <xdr:row>40</xdr:row>
      <xdr:rowOff>125730</xdr:rowOff>
    </xdr:to>
    <xdr:sp macro="" textlink="">
      <xdr:nvSpPr>
        <xdr:cNvPr id="10616" name="公債費負担の状況平均値テキスト"/>
        <xdr:cNvSpPr txBox="1">
          <a:spLocks noChangeArrowheads="1"/>
        </xdr:cNvSpPr>
      </xdr:nvSpPr>
      <xdr:spPr bwMode="auto">
        <a:xfrm>
          <a:off x="171069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24</xdr:col>
      <xdr:colOff>457200</xdr:colOff>
      <xdr:row>40</xdr:row>
      <xdr:rowOff>45720</xdr:rowOff>
    </xdr:from>
    <xdr:to>
      <xdr:col>24</xdr:col>
      <xdr:colOff>548640</xdr:colOff>
      <xdr:row>40</xdr:row>
      <xdr:rowOff>144780</xdr:rowOff>
    </xdr:to>
    <xdr:sp macro="" textlink="">
      <xdr:nvSpPr>
        <xdr:cNvPr id="239540" name="AutoShape 377"/>
        <xdr:cNvSpPr>
          <a:spLocks noChangeArrowheads="1"/>
        </xdr:cNvSpPr>
      </xdr:nvSpPr>
      <xdr:spPr bwMode="auto">
        <a:xfrm>
          <a:off x="15270480" y="67513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42</xdr:row>
      <xdr:rowOff>91440</xdr:rowOff>
    </xdr:from>
    <xdr:to>
      <xdr:col>23</xdr:col>
      <xdr:colOff>365760</xdr:colOff>
      <xdr:row>42</xdr:row>
      <xdr:rowOff>129540</xdr:rowOff>
    </xdr:to>
    <xdr:sp macro="" textlink="">
      <xdr:nvSpPr>
        <xdr:cNvPr id="239541" name="Line 378"/>
        <xdr:cNvSpPr>
          <a:spLocks noChangeShapeType="1"/>
        </xdr:cNvSpPr>
      </xdr:nvSpPr>
      <xdr:spPr bwMode="auto">
        <a:xfrm>
          <a:off x="13761720" y="713232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40</xdr:row>
      <xdr:rowOff>137160</xdr:rowOff>
    </xdr:from>
    <xdr:to>
      <xdr:col>23</xdr:col>
      <xdr:colOff>411480</xdr:colOff>
      <xdr:row>41</xdr:row>
      <xdr:rowOff>68580</xdr:rowOff>
    </xdr:to>
    <xdr:sp macro="" textlink="">
      <xdr:nvSpPr>
        <xdr:cNvPr id="239542" name="AutoShape 379"/>
        <xdr:cNvSpPr>
          <a:spLocks noChangeArrowheads="1"/>
        </xdr:cNvSpPr>
      </xdr:nvSpPr>
      <xdr:spPr bwMode="auto">
        <a:xfrm>
          <a:off x="14516100" y="68427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39</xdr:row>
      <xdr:rowOff>97155</xdr:rowOff>
    </xdr:from>
    <xdr:to>
      <xdr:col>24</xdr:col>
      <xdr:colOff>68580</xdr:colOff>
      <xdr:row>40</xdr:row>
      <xdr:rowOff>135255</xdr:rowOff>
    </xdr:to>
    <xdr:sp macro="" textlink="">
      <xdr:nvSpPr>
        <xdr:cNvPr id="10620" name="Text Box 380"/>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21</xdr:col>
      <xdr:colOff>0</xdr:colOff>
      <xdr:row>42</xdr:row>
      <xdr:rowOff>83820</xdr:rowOff>
    </xdr:from>
    <xdr:to>
      <xdr:col>22</xdr:col>
      <xdr:colOff>182880</xdr:colOff>
      <xdr:row>42</xdr:row>
      <xdr:rowOff>91440</xdr:rowOff>
    </xdr:to>
    <xdr:sp macro="" textlink="">
      <xdr:nvSpPr>
        <xdr:cNvPr id="239544" name="Line 381"/>
        <xdr:cNvSpPr>
          <a:spLocks noChangeShapeType="1"/>
        </xdr:cNvSpPr>
      </xdr:nvSpPr>
      <xdr:spPr bwMode="auto">
        <a:xfrm>
          <a:off x="12961620" y="712470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41</xdr:row>
      <xdr:rowOff>68580</xdr:rowOff>
    </xdr:from>
    <xdr:to>
      <xdr:col>22</xdr:col>
      <xdr:colOff>228600</xdr:colOff>
      <xdr:row>42</xdr:row>
      <xdr:rowOff>0</xdr:rowOff>
    </xdr:to>
    <xdr:sp macro="" textlink="">
      <xdr:nvSpPr>
        <xdr:cNvPr id="239545" name="AutoShape 382"/>
        <xdr:cNvSpPr>
          <a:spLocks noChangeArrowheads="1"/>
        </xdr:cNvSpPr>
      </xdr:nvSpPr>
      <xdr:spPr bwMode="auto">
        <a:xfrm>
          <a:off x="13716000" y="6941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40</xdr:row>
      <xdr:rowOff>38100</xdr:rowOff>
    </xdr:from>
    <xdr:to>
      <xdr:col>22</xdr:col>
      <xdr:colOff>527685</xdr:colOff>
      <xdr:row>41</xdr:row>
      <xdr:rowOff>76200</xdr:rowOff>
    </xdr:to>
    <xdr:sp macro="" textlink="">
      <xdr:nvSpPr>
        <xdr:cNvPr id="10623" name="Text Box 383"/>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434340</xdr:colOff>
      <xdr:row>42</xdr:row>
      <xdr:rowOff>83820</xdr:rowOff>
    </xdr:from>
    <xdr:to>
      <xdr:col>21</xdr:col>
      <xdr:colOff>0</xdr:colOff>
      <xdr:row>42</xdr:row>
      <xdr:rowOff>129540</xdr:rowOff>
    </xdr:to>
    <xdr:sp macro="" textlink="">
      <xdr:nvSpPr>
        <xdr:cNvPr id="239547" name="Line 384"/>
        <xdr:cNvSpPr>
          <a:spLocks noChangeShapeType="1"/>
        </xdr:cNvSpPr>
      </xdr:nvSpPr>
      <xdr:spPr bwMode="auto">
        <a:xfrm flipV="1">
          <a:off x="12161520" y="7124700"/>
          <a:ext cx="80010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41</xdr:row>
      <xdr:rowOff>129540</xdr:rowOff>
    </xdr:from>
    <xdr:to>
      <xdr:col>21</xdr:col>
      <xdr:colOff>45720</xdr:colOff>
      <xdr:row>42</xdr:row>
      <xdr:rowOff>53340</xdr:rowOff>
    </xdr:to>
    <xdr:sp macro="" textlink="">
      <xdr:nvSpPr>
        <xdr:cNvPr id="239548" name="AutoShape 385"/>
        <xdr:cNvSpPr>
          <a:spLocks noChangeArrowheads="1"/>
        </xdr:cNvSpPr>
      </xdr:nvSpPr>
      <xdr:spPr bwMode="auto">
        <a:xfrm>
          <a:off x="12915900" y="70027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40</xdr:row>
      <xdr:rowOff>87630</xdr:rowOff>
    </xdr:from>
    <xdr:to>
      <xdr:col>21</xdr:col>
      <xdr:colOff>342900</xdr:colOff>
      <xdr:row>41</xdr:row>
      <xdr:rowOff>125730</xdr:rowOff>
    </xdr:to>
    <xdr:sp macro="" textlink="">
      <xdr:nvSpPr>
        <xdr:cNvPr id="10626" name="Text Box 386"/>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388620</xdr:colOff>
      <xdr:row>41</xdr:row>
      <xdr:rowOff>137160</xdr:rowOff>
    </xdr:from>
    <xdr:to>
      <xdr:col>19</xdr:col>
      <xdr:colOff>480060</xdr:colOff>
      <xdr:row>42</xdr:row>
      <xdr:rowOff>76200</xdr:rowOff>
    </xdr:to>
    <xdr:sp macro="" textlink="">
      <xdr:nvSpPr>
        <xdr:cNvPr id="239550" name="AutoShape 387"/>
        <xdr:cNvSpPr>
          <a:spLocks noChangeArrowheads="1"/>
        </xdr:cNvSpPr>
      </xdr:nvSpPr>
      <xdr:spPr bwMode="auto">
        <a:xfrm>
          <a:off x="12115800" y="70104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40</xdr:row>
      <xdr:rowOff>114300</xdr:rowOff>
    </xdr:from>
    <xdr:to>
      <xdr:col>20</xdr:col>
      <xdr:colOff>158115</xdr:colOff>
      <xdr:row>41</xdr:row>
      <xdr:rowOff>152400</xdr:rowOff>
    </xdr:to>
    <xdr:sp macro="" textlink="">
      <xdr:nvSpPr>
        <xdr:cNvPr id="10628" name="Text Box 388"/>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24</xdr:col>
      <xdr:colOff>401955</xdr:colOff>
      <xdr:row>48</xdr:row>
      <xdr:rowOff>28575</xdr:rowOff>
    </xdr:from>
    <xdr:to>
      <xdr:col>25</xdr:col>
      <xdr:colOff>470535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48</xdr:row>
      <xdr:rowOff>28575</xdr:rowOff>
    </xdr:from>
    <xdr:to>
      <xdr:col>24</xdr:col>
      <xdr:colOff>333375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48</xdr:row>
      <xdr:rowOff>28575</xdr:rowOff>
    </xdr:from>
    <xdr:to>
      <xdr:col>23</xdr:col>
      <xdr:colOff>146685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48</xdr:row>
      <xdr:rowOff>28575</xdr:rowOff>
    </xdr:from>
    <xdr:to>
      <xdr:col>21</xdr:col>
      <xdr:colOff>579120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48</xdr:row>
      <xdr:rowOff>28575</xdr:rowOff>
    </xdr:from>
    <xdr:to>
      <xdr:col>20</xdr:col>
      <xdr:colOff>401955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457200</xdr:colOff>
      <xdr:row>42</xdr:row>
      <xdr:rowOff>137160</xdr:rowOff>
    </xdr:from>
    <xdr:to>
      <xdr:col>24</xdr:col>
      <xdr:colOff>548640</xdr:colOff>
      <xdr:row>43</xdr:row>
      <xdr:rowOff>76200</xdr:rowOff>
    </xdr:to>
    <xdr:sp macro="" textlink="">
      <xdr:nvSpPr>
        <xdr:cNvPr id="239557" name="Oval 394"/>
        <xdr:cNvSpPr>
          <a:spLocks noChangeArrowheads="1"/>
        </xdr:cNvSpPr>
      </xdr:nvSpPr>
      <xdr:spPr bwMode="auto">
        <a:xfrm>
          <a:off x="15270480" y="71780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42</xdr:row>
      <xdr:rowOff>135255</xdr:rowOff>
    </xdr:from>
    <xdr:to>
      <xdr:col>26</xdr:col>
      <xdr:colOff>38100</xdr:colOff>
      <xdr:row>44</xdr:row>
      <xdr:rowOff>9672</xdr:rowOff>
    </xdr:to>
    <xdr:sp macro="" textlink="">
      <xdr:nvSpPr>
        <xdr:cNvPr id="10635" name="公債費負担の状況該当値テキスト"/>
        <xdr:cNvSpPr txBox="1">
          <a:spLocks noChangeArrowheads="1"/>
        </xdr:cNvSpPr>
      </xdr:nvSpPr>
      <xdr:spPr bwMode="auto">
        <a:xfrm>
          <a:off x="17106900"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23</xdr:col>
      <xdr:colOff>320040</xdr:colOff>
      <xdr:row>42</xdr:row>
      <xdr:rowOff>83820</xdr:rowOff>
    </xdr:from>
    <xdr:to>
      <xdr:col>23</xdr:col>
      <xdr:colOff>411480</xdr:colOff>
      <xdr:row>43</xdr:row>
      <xdr:rowOff>15240</xdr:rowOff>
    </xdr:to>
    <xdr:sp macro="" textlink="">
      <xdr:nvSpPr>
        <xdr:cNvPr id="239559" name="Oval 396"/>
        <xdr:cNvSpPr>
          <a:spLocks noChangeArrowheads="1"/>
        </xdr:cNvSpPr>
      </xdr:nvSpPr>
      <xdr:spPr bwMode="auto">
        <a:xfrm>
          <a:off x="14516100" y="71247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20955</xdr:colOff>
      <xdr:row>43</xdr:row>
      <xdr:rowOff>28575</xdr:rowOff>
    </xdr:from>
    <xdr:to>
      <xdr:col>24</xdr:col>
      <xdr:colOff>68580</xdr:colOff>
      <xdr:row>44</xdr:row>
      <xdr:rowOff>66675</xdr:rowOff>
    </xdr:to>
    <xdr:sp macro="" textlink="">
      <xdr:nvSpPr>
        <xdr:cNvPr id="10637" name="Text Box 397"/>
        <xdr:cNvSpPr txBox="1">
          <a:spLocks noChangeArrowheads="1"/>
        </xdr:cNvSpPr>
      </xdr:nvSpPr>
      <xdr:spPr bwMode="auto">
        <a:xfrm>
          <a:off x="15801975" y="7400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22</xdr:col>
      <xdr:colOff>137160</xdr:colOff>
      <xdr:row>42</xdr:row>
      <xdr:rowOff>45720</xdr:rowOff>
    </xdr:from>
    <xdr:to>
      <xdr:col>22</xdr:col>
      <xdr:colOff>228600</xdr:colOff>
      <xdr:row>42</xdr:row>
      <xdr:rowOff>144780</xdr:rowOff>
    </xdr:to>
    <xdr:sp macro="" textlink="">
      <xdr:nvSpPr>
        <xdr:cNvPr id="239561" name="Oval 398"/>
        <xdr:cNvSpPr>
          <a:spLocks noChangeArrowheads="1"/>
        </xdr:cNvSpPr>
      </xdr:nvSpPr>
      <xdr:spPr bwMode="auto">
        <a:xfrm>
          <a:off x="13716000" y="7086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42</xdr:row>
      <xdr:rowOff>161925</xdr:rowOff>
    </xdr:from>
    <xdr:to>
      <xdr:col>22</xdr:col>
      <xdr:colOff>527685</xdr:colOff>
      <xdr:row>44</xdr:row>
      <xdr:rowOff>28575</xdr:rowOff>
    </xdr:to>
    <xdr:sp macro="" textlink="">
      <xdr:nvSpPr>
        <xdr:cNvPr id="10639" name="Text Box 399"/>
        <xdr:cNvSpPr txBox="1">
          <a:spLocks noChangeArrowheads="1"/>
        </xdr:cNvSpPr>
      </xdr:nvSpPr>
      <xdr:spPr bwMode="auto">
        <a:xfrm>
          <a:off x="14906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20</xdr:col>
      <xdr:colOff>571500</xdr:colOff>
      <xdr:row>42</xdr:row>
      <xdr:rowOff>38100</xdr:rowOff>
    </xdr:from>
    <xdr:to>
      <xdr:col>21</xdr:col>
      <xdr:colOff>45720</xdr:colOff>
      <xdr:row>42</xdr:row>
      <xdr:rowOff>137160</xdr:rowOff>
    </xdr:to>
    <xdr:sp macro="" textlink="">
      <xdr:nvSpPr>
        <xdr:cNvPr id="239563" name="Oval 400"/>
        <xdr:cNvSpPr>
          <a:spLocks noChangeArrowheads="1"/>
        </xdr:cNvSpPr>
      </xdr:nvSpPr>
      <xdr:spPr bwMode="auto">
        <a:xfrm>
          <a:off x="12915900" y="70789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42</xdr:row>
      <xdr:rowOff>152400</xdr:rowOff>
    </xdr:from>
    <xdr:to>
      <xdr:col>21</xdr:col>
      <xdr:colOff>342900</xdr:colOff>
      <xdr:row>44</xdr:row>
      <xdr:rowOff>11571</xdr:rowOff>
    </xdr:to>
    <xdr:sp macro="" textlink="">
      <xdr:nvSpPr>
        <xdr:cNvPr id="10641" name="Text Box 401"/>
        <xdr:cNvSpPr txBox="1">
          <a:spLocks noChangeArrowheads="1"/>
        </xdr:cNvSpPr>
      </xdr:nvSpPr>
      <xdr:spPr bwMode="auto">
        <a:xfrm>
          <a:off x="14020800"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19</xdr:col>
      <xdr:colOff>388620</xdr:colOff>
      <xdr:row>42</xdr:row>
      <xdr:rowOff>76200</xdr:rowOff>
    </xdr:from>
    <xdr:to>
      <xdr:col>19</xdr:col>
      <xdr:colOff>480060</xdr:colOff>
      <xdr:row>43</xdr:row>
      <xdr:rowOff>7620</xdr:rowOff>
    </xdr:to>
    <xdr:sp macro="" textlink="">
      <xdr:nvSpPr>
        <xdr:cNvPr id="239565" name="Oval 402"/>
        <xdr:cNvSpPr>
          <a:spLocks noChangeArrowheads="1"/>
        </xdr:cNvSpPr>
      </xdr:nvSpPr>
      <xdr:spPr bwMode="auto">
        <a:xfrm>
          <a:off x="12115800" y="71170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43</xdr:row>
      <xdr:rowOff>11430</xdr:rowOff>
    </xdr:from>
    <xdr:to>
      <xdr:col>20</xdr:col>
      <xdr:colOff>158115</xdr:colOff>
      <xdr:row>44</xdr:row>
      <xdr:rowOff>49530</xdr:rowOff>
    </xdr:to>
    <xdr:sp macro="" textlink="">
      <xdr:nvSpPr>
        <xdr:cNvPr id="10643" name="Text Box 403"/>
        <xdr:cNvSpPr txBox="1">
          <a:spLocks noChangeArrowheads="1"/>
        </xdr:cNvSpPr>
      </xdr:nvSpPr>
      <xdr:spPr bwMode="auto">
        <a:xfrm>
          <a:off x="131349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18</xdr:col>
      <xdr:colOff>432435</xdr:colOff>
      <xdr:row>7</xdr:row>
      <xdr:rowOff>9525</xdr:rowOff>
    </xdr:from>
    <xdr:to>
      <xdr:col>26</xdr:col>
      <xdr:colOff>68599</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539115</xdr:colOff>
      <xdr:row>9</xdr:row>
      <xdr:rowOff>28575</xdr:rowOff>
    </xdr:from>
    <xdr:to>
      <xdr:col>22</xdr:col>
      <xdr:colOff>548640</xdr:colOff>
      <xdr:row>10</xdr:row>
      <xdr:rowOff>85725</xdr:rowOff>
    </xdr:to>
    <xdr:sp macro="" textlink="">
      <xdr:nvSpPr>
        <xdr:cNvPr id="10645" name="Text Box 405"/>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579247</xdr:colOff>
      <xdr:row>10</xdr:row>
      <xdr:rowOff>114300</xdr:rowOff>
    </xdr:to>
    <xdr:sp macro="" textlink="">
      <xdr:nvSpPr>
        <xdr:cNvPr id="10646" name="Text Box 406"/>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127635</xdr:colOff>
      <xdr:row>8</xdr:row>
      <xdr:rowOff>85725</xdr:rowOff>
    </xdr:from>
    <xdr:to>
      <xdr:col>28</xdr:col>
      <xdr:colOff>264795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127635</xdr:colOff>
      <xdr:row>9</xdr:row>
      <xdr:rowOff>97155</xdr:rowOff>
    </xdr:from>
    <xdr:to>
      <xdr:col>28</xdr:col>
      <xdr:colOff>264795</xdr:colOff>
      <xdr:row>11</xdr:row>
      <xdr:rowOff>11430</xdr:rowOff>
    </xdr:to>
    <xdr:sp macro="" textlink="">
      <xdr:nvSpPr>
        <xdr:cNvPr id="10648" name="Rectangle 40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1/78</a:t>
          </a:r>
        </a:p>
      </xdr:txBody>
    </xdr:sp>
    <xdr:clientData/>
  </xdr:twoCellAnchor>
  <xdr:twoCellAnchor>
    <xdr:from>
      <xdr:col>28</xdr:col>
      <xdr:colOff>381000</xdr:colOff>
      <xdr:row>8</xdr:row>
      <xdr:rowOff>85725</xdr:rowOff>
    </xdr:from>
    <xdr:to>
      <xdr:col>30</xdr:col>
      <xdr:colOff>283858</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9</xdr:row>
      <xdr:rowOff>97155</xdr:rowOff>
    </xdr:from>
    <xdr:to>
      <xdr:col>30</xdr:col>
      <xdr:colOff>283858</xdr:colOff>
      <xdr:row>11</xdr:row>
      <xdr:rowOff>11430</xdr:rowOff>
    </xdr:to>
    <xdr:sp macro="" textlink="">
      <xdr:nvSpPr>
        <xdr:cNvPr id="10650" name="Rectangle 41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459105</xdr:colOff>
      <xdr:row>8</xdr:row>
      <xdr:rowOff>85725</xdr:rowOff>
    </xdr:from>
    <xdr:to>
      <xdr:col>32</xdr:col>
      <xdr:colOff>363855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459105</xdr:colOff>
      <xdr:row>9</xdr:row>
      <xdr:rowOff>97155</xdr:rowOff>
    </xdr:from>
    <xdr:to>
      <xdr:col>32</xdr:col>
      <xdr:colOff>363855</xdr:colOff>
      <xdr:row>11</xdr:row>
      <xdr:rowOff>11430</xdr:rowOff>
    </xdr:to>
    <xdr:sp macro="" textlink="">
      <xdr:nvSpPr>
        <xdr:cNvPr id="10652" name="Rectangle 41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239576" name="Rectangle 413"/>
        <xdr:cNvSpPr>
          <a:spLocks noChangeArrowheads="1"/>
        </xdr:cNvSpPr>
      </xdr:nvSpPr>
      <xdr:spPr bwMode="auto">
        <a:xfrm>
          <a:off x="11544300" y="192786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11</xdr:row>
      <xdr:rowOff>83820</xdr:rowOff>
    </xdr:from>
    <xdr:to>
      <xdr:col>35</xdr:col>
      <xdr:colOff>114300</xdr:colOff>
      <xdr:row>25</xdr:row>
      <xdr:rowOff>91440</xdr:rowOff>
    </xdr:to>
    <xdr:sp macro="" textlink="">
      <xdr:nvSpPr>
        <xdr:cNvPr id="239577" name="Rectangle 414"/>
        <xdr:cNvSpPr>
          <a:spLocks noChangeArrowheads="1"/>
        </xdr:cNvSpPr>
      </xdr:nvSpPr>
      <xdr:spPr bwMode="auto">
        <a:xfrm>
          <a:off x="16283940" y="192786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11</xdr:row>
      <xdr:rowOff>85725</xdr:rowOff>
    </xdr:from>
    <xdr:to>
      <xdr:col>31</xdr:col>
      <xdr:colOff>579120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49530</xdr:rowOff>
    </xdr:from>
    <xdr:to>
      <xdr:col>34</xdr:col>
      <xdr:colOff>617206</xdr:colOff>
      <xdr:row>25</xdr:row>
      <xdr:rowOff>28582</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将来負担比率は、地方債現在高の減少及び充当可能基金の増額により</a:t>
          </a:r>
          <a:r>
            <a:rPr lang="en-US" altLang="ja-JP" sz="1100">
              <a:effectLst/>
              <a:latin typeface="+mn-lt"/>
              <a:ea typeface="+mn-ea"/>
              <a:cs typeface="+mn-cs"/>
            </a:rPr>
            <a:t>0.0%</a:t>
          </a:r>
          <a:r>
            <a:rPr lang="ja-JP" altLang="ja-JP" sz="1100">
              <a:effectLst/>
              <a:latin typeface="+mn-lt"/>
              <a:ea typeface="+mn-ea"/>
              <a:cs typeface="+mn-cs"/>
            </a:rPr>
            <a:t>となり、他の類似団体平均と同様の数値となっているが、父島では扇浦浄水場の移転、母島の沖村浄水場の建替え、さらに平成</a:t>
          </a:r>
          <a:r>
            <a:rPr lang="en-US" altLang="ja-JP" sz="1100">
              <a:effectLst/>
              <a:latin typeface="+mn-lt"/>
              <a:ea typeface="+mn-ea"/>
              <a:cs typeface="+mn-cs"/>
            </a:rPr>
            <a:t>26</a:t>
          </a:r>
          <a:r>
            <a:rPr lang="ja-JP" altLang="ja-JP" sz="1100">
              <a:effectLst/>
              <a:latin typeface="+mn-lt"/>
              <a:ea typeface="+mn-ea"/>
              <a:cs typeface="+mn-cs"/>
            </a:rPr>
            <a:t>年度以降の小笠原諸島振興開発事業計画では児童福祉施設の整備、ごみ処理施設の大規模改修が予定されているため、事業規模に伴う起債額により将来負担比率が再びプラスに転じることが見込まれることから、次期振興開発事業計画の策定にあたっては慎重に行う必要がある。</a:t>
          </a:r>
          <a:endParaRPr lang="ja-JP" altLang="ja-JP" sz="1400">
            <a:effectLst/>
          </a:endParaRPr>
        </a:p>
      </xdr:txBody>
    </xdr:sp>
    <xdr:clientData/>
  </xdr:twoCellAnchor>
  <xdr:oneCellAnchor>
    <xdr:from>
      <xdr:col>18</xdr:col>
      <xdr:colOff>432435</xdr:colOff>
      <xdr:row>10</xdr:row>
      <xdr:rowOff>97155</xdr:rowOff>
    </xdr:from>
    <xdr:ext cx="132344" cy="151836"/>
    <xdr:sp macro="" textlink="">
      <xdr:nvSpPr>
        <xdr:cNvPr id="10657" name="Text Box 417"/>
        <xdr:cNvSpPr txBox="1">
          <a:spLocks noChangeArrowheads="1"/>
        </xdr:cNvSpPr>
      </xdr:nvSpPr>
      <xdr:spPr bwMode="auto">
        <a:xfrm>
          <a:off x="11542395" y="177355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25</xdr:row>
      <xdr:rowOff>91440</xdr:rowOff>
    </xdr:from>
    <xdr:to>
      <xdr:col>26</xdr:col>
      <xdr:colOff>68580</xdr:colOff>
      <xdr:row>25</xdr:row>
      <xdr:rowOff>91440</xdr:rowOff>
    </xdr:to>
    <xdr:sp macro="" textlink="">
      <xdr:nvSpPr>
        <xdr:cNvPr id="239581" name="Line 418"/>
        <xdr:cNvSpPr>
          <a:spLocks noChangeShapeType="1"/>
        </xdr:cNvSpPr>
      </xdr:nvSpPr>
      <xdr:spPr bwMode="auto">
        <a:xfrm>
          <a:off x="11544300" y="42824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24</xdr:row>
      <xdr:rowOff>152400</xdr:rowOff>
    </xdr:from>
    <xdr:to>
      <xdr:col>18</xdr:col>
      <xdr:colOff>432435</xdr:colOff>
      <xdr:row>26</xdr:row>
      <xdr:rowOff>11571</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434340</xdr:colOff>
      <xdr:row>23</xdr:row>
      <xdr:rowOff>91440</xdr:rowOff>
    </xdr:from>
    <xdr:to>
      <xdr:col>26</xdr:col>
      <xdr:colOff>68580</xdr:colOff>
      <xdr:row>23</xdr:row>
      <xdr:rowOff>91440</xdr:rowOff>
    </xdr:to>
    <xdr:sp macro="" textlink="">
      <xdr:nvSpPr>
        <xdr:cNvPr id="239583" name="Line 420"/>
        <xdr:cNvSpPr>
          <a:spLocks noChangeShapeType="1"/>
        </xdr:cNvSpPr>
      </xdr:nvSpPr>
      <xdr:spPr bwMode="auto">
        <a:xfrm>
          <a:off x="11544300" y="39471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22</xdr:row>
      <xdr:rowOff>152400</xdr:rowOff>
    </xdr:from>
    <xdr:to>
      <xdr:col>18</xdr:col>
      <xdr:colOff>432435</xdr:colOff>
      <xdr:row>24</xdr:row>
      <xdr:rowOff>11571</xdr:rowOff>
    </xdr:to>
    <xdr:sp macro="" textlink="">
      <xdr:nvSpPr>
        <xdr:cNvPr id="10661" name="Text Box 421"/>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434340</xdr:colOff>
      <xdr:row>21</xdr:row>
      <xdr:rowOff>91440</xdr:rowOff>
    </xdr:from>
    <xdr:to>
      <xdr:col>26</xdr:col>
      <xdr:colOff>68580</xdr:colOff>
      <xdr:row>21</xdr:row>
      <xdr:rowOff>91440</xdr:rowOff>
    </xdr:to>
    <xdr:sp macro="" textlink="">
      <xdr:nvSpPr>
        <xdr:cNvPr id="239585" name="Line 422"/>
        <xdr:cNvSpPr>
          <a:spLocks noChangeShapeType="1"/>
        </xdr:cNvSpPr>
      </xdr:nvSpPr>
      <xdr:spPr bwMode="auto">
        <a:xfrm>
          <a:off x="11544300" y="3611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20</xdr:row>
      <xdr:rowOff>152400</xdr:rowOff>
    </xdr:from>
    <xdr:to>
      <xdr:col>18</xdr:col>
      <xdr:colOff>432435</xdr:colOff>
      <xdr:row>22</xdr:row>
      <xdr:rowOff>11571</xdr:rowOff>
    </xdr:to>
    <xdr:sp macro="" textlink="">
      <xdr:nvSpPr>
        <xdr:cNvPr id="10663" name="Text Box 423"/>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434340</xdr:colOff>
      <xdr:row>19</xdr:row>
      <xdr:rowOff>83820</xdr:rowOff>
    </xdr:from>
    <xdr:to>
      <xdr:col>26</xdr:col>
      <xdr:colOff>68580</xdr:colOff>
      <xdr:row>19</xdr:row>
      <xdr:rowOff>83820</xdr:rowOff>
    </xdr:to>
    <xdr:sp macro="" textlink="">
      <xdr:nvSpPr>
        <xdr:cNvPr id="239587" name="Line 424"/>
        <xdr:cNvSpPr>
          <a:spLocks noChangeShapeType="1"/>
        </xdr:cNvSpPr>
      </xdr:nvSpPr>
      <xdr:spPr bwMode="auto">
        <a:xfrm>
          <a:off x="11544300" y="3268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18</xdr:row>
      <xdr:rowOff>135255</xdr:rowOff>
    </xdr:from>
    <xdr:to>
      <xdr:col>18</xdr:col>
      <xdr:colOff>432435</xdr:colOff>
      <xdr:row>20</xdr:row>
      <xdr:rowOff>9672</xdr:rowOff>
    </xdr:to>
    <xdr:sp macro="" textlink="">
      <xdr:nvSpPr>
        <xdr:cNvPr id="10665" name="Text Box 425"/>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434340</xdr:colOff>
      <xdr:row>17</xdr:row>
      <xdr:rowOff>83820</xdr:rowOff>
    </xdr:from>
    <xdr:to>
      <xdr:col>26</xdr:col>
      <xdr:colOff>68580</xdr:colOff>
      <xdr:row>17</xdr:row>
      <xdr:rowOff>83820</xdr:rowOff>
    </xdr:to>
    <xdr:sp macro="" textlink="">
      <xdr:nvSpPr>
        <xdr:cNvPr id="239589" name="Line 426"/>
        <xdr:cNvSpPr>
          <a:spLocks noChangeShapeType="1"/>
        </xdr:cNvSpPr>
      </xdr:nvSpPr>
      <xdr:spPr bwMode="auto">
        <a:xfrm>
          <a:off x="11544300" y="2933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16</xdr:row>
      <xdr:rowOff>135255</xdr:rowOff>
    </xdr:from>
    <xdr:to>
      <xdr:col>18</xdr:col>
      <xdr:colOff>432435</xdr:colOff>
      <xdr:row>18</xdr:row>
      <xdr:rowOff>9672</xdr:rowOff>
    </xdr:to>
    <xdr:sp macro="" textlink="">
      <xdr:nvSpPr>
        <xdr:cNvPr id="10667" name="Text Box 427"/>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434340</xdr:colOff>
      <xdr:row>15</xdr:row>
      <xdr:rowOff>83820</xdr:rowOff>
    </xdr:from>
    <xdr:to>
      <xdr:col>26</xdr:col>
      <xdr:colOff>68580</xdr:colOff>
      <xdr:row>15</xdr:row>
      <xdr:rowOff>83820</xdr:rowOff>
    </xdr:to>
    <xdr:sp macro="" textlink="">
      <xdr:nvSpPr>
        <xdr:cNvPr id="239591" name="Line 428"/>
        <xdr:cNvSpPr>
          <a:spLocks noChangeShapeType="1"/>
        </xdr:cNvSpPr>
      </xdr:nvSpPr>
      <xdr:spPr bwMode="auto">
        <a:xfrm>
          <a:off x="11544300" y="25984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14</xdr:row>
      <xdr:rowOff>135255</xdr:rowOff>
    </xdr:from>
    <xdr:to>
      <xdr:col>18</xdr:col>
      <xdr:colOff>432435</xdr:colOff>
      <xdr:row>16</xdr:row>
      <xdr:rowOff>9672</xdr:rowOff>
    </xdr:to>
    <xdr:sp macro="" textlink="">
      <xdr:nvSpPr>
        <xdr:cNvPr id="10669" name="Text Box 429"/>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434340</xdr:colOff>
      <xdr:row>13</xdr:row>
      <xdr:rowOff>83820</xdr:rowOff>
    </xdr:from>
    <xdr:to>
      <xdr:col>26</xdr:col>
      <xdr:colOff>68580</xdr:colOff>
      <xdr:row>13</xdr:row>
      <xdr:rowOff>83820</xdr:rowOff>
    </xdr:to>
    <xdr:sp macro="" textlink="">
      <xdr:nvSpPr>
        <xdr:cNvPr id="239593" name="Line 430"/>
        <xdr:cNvSpPr>
          <a:spLocks noChangeShapeType="1"/>
        </xdr:cNvSpPr>
      </xdr:nvSpPr>
      <xdr:spPr bwMode="auto">
        <a:xfrm>
          <a:off x="11544300" y="22631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363855</xdr:colOff>
      <xdr:row>12</xdr:row>
      <xdr:rowOff>135255</xdr:rowOff>
    </xdr:from>
    <xdr:to>
      <xdr:col>18</xdr:col>
      <xdr:colOff>432435</xdr:colOff>
      <xdr:row>14</xdr:row>
      <xdr:rowOff>9672</xdr:rowOff>
    </xdr:to>
    <xdr:sp macro="" textlink="">
      <xdr:nvSpPr>
        <xdr:cNvPr id="10671" name="Text Box 431"/>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11</xdr:row>
      <xdr:rowOff>83820</xdr:rowOff>
    </xdr:from>
    <xdr:to>
      <xdr:col>26</xdr:col>
      <xdr:colOff>68580</xdr:colOff>
      <xdr:row>11</xdr:row>
      <xdr:rowOff>83820</xdr:rowOff>
    </xdr:to>
    <xdr:sp macro="" textlink="">
      <xdr:nvSpPr>
        <xdr:cNvPr id="239595" name="Line 432"/>
        <xdr:cNvSpPr>
          <a:spLocks noChangeShapeType="1"/>
        </xdr:cNvSpPr>
      </xdr:nvSpPr>
      <xdr:spPr bwMode="auto">
        <a:xfrm>
          <a:off x="11544300" y="1927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239596" name="将来負担の状況グラフ枠"/>
        <xdr:cNvSpPr>
          <a:spLocks noChangeArrowheads="1"/>
        </xdr:cNvSpPr>
      </xdr:nvSpPr>
      <xdr:spPr bwMode="auto">
        <a:xfrm>
          <a:off x="11544300" y="192786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13</xdr:row>
      <xdr:rowOff>114300</xdr:rowOff>
    </xdr:from>
    <xdr:to>
      <xdr:col>24</xdr:col>
      <xdr:colOff>502920</xdr:colOff>
      <xdr:row>22</xdr:row>
      <xdr:rowOff>129540</xdr:rowOff>
    </xdr:to>
    <xdr:sp macro="" textlink="">
      <xdr:nvSpPr>
        <xdr:cNvPr id="239597" name="Line 434"/>
        <xdr:cNvSpPr>
          <a:spLocks noChangeShapeType="1"/>
        </xdr:cNvSpPr>
      </xdr:nvSpPr>
      <xdr:spPr bwMode="auto">
        <a:xfrm flipV="1">
          <a:off x="15316200" y="2293620"/>
          <a:ext cx="0" cy="1524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22</xdr:row>
      <xdr:rowOff>125730</xdr:rowOff>
    </xdr:from>
    <xdr:to>
      <xdr:col>26</xdr:col>
      <xdr:colOff>38100</xdr:colOff>
      <xdr:row>24</xdr:row>
      <xdr:rowOff>147</xdr:rowOff>
    </xdr:to>
    <xdr:sp macro="" textlink="">
      <xdr:nvSpPr>
        <xdr:cNvPr id="10675"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138.7</a:t>
          </a:r>
        </a:p>
      </xdr:txBody>
    </xdr:sp>
    <xdr:clientData/>
  </xdr:twoCellAnchor>
  <xdr:twoCellAnchor>
    <xdr:from>
      <xdr:col>24</xdr:col>
      <xdr:colOff>419100</xdr:colOff>
      <xdr:row>22</xdr:row>
      <xdr:rowOff>129540</xdr:rowOff>
    </xdr:from>
    <xdr:to>
      <xdr:col>24</xdr:col>
      <xdr:colOff>579120</xdr:colOff>
      <xdr:row>22</xdr:row>
      <xdr:rowOff>129540</xdr:rowOff>
    </xdr:to>
    <xdr:sp macro="" textlink="">
      <xdr:nvSpPr>
        <xdr:cNvPr id="239599" name="Line 436"/>
        <xdr:cNvSpPr>
          <a:spLocks noChangeShapeType="1"/>
        </xdr:cNvSpPr>
      </xdr:nvSpPr>
      <xdr:spPr bwMode="auto">
        <a:xfrm>
          <a:off x="15232380" y="38176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13</xdr:row>
      <xdr:rowOff>11430</xdr:rowOff>
    </xdr:from>
    <xdr:to>
      <xdr:col>26</xdr:col>
      <xdr:colOff>38100</xdr:colOff>
      <xdr:row>14</xdr:row>
      <xdr:rowOff>49530</xdr:rowOff>
    </xdr:to>
    <xdr:sp macro="" textlink="">
      <xdr:nvSpPr>
        <xdr:cNvPr id="10677" name="将来負担の状況最大値テキスト"/>
        <xdr:cNvSpPr txBox="1">
          <a:spLocks noChangeArrowheads="1"/>
        </xdr:cNvSpPr>
      </xdr:nvSpPr>
      <xdr:spPr bwMode="auto">
        <a:xfrm>
          <a:off x="171069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p>
      </xdr:txBody>
    </xdr:sp>
    <xdr:clientData/>
  </xdr:twoCellAnchor>
  <xdr:twoCellAnchor>
    <xdr:from>
      <xdr:col>24</xdr:col>
      <xdr:colOff>419100</xdr:colOff>
      <xdr:row>13</xdr:row>
      <xdr:rowOff>114300</xdr:rowOff>
    </xdr:from>
    <xdr:to>
      <xdr:col>24</xdr:col>
      <xdr:colOff>579120</xdr:colOff>
      <xdr:row>13</xdr:row>
      <xdr:rowOff>114300</xdr:rowOff>
    </xdr:to>
    <xdr:sp macro="" textlink="">
      <xdr:nvSpPr>
        <xdr:cNvPr id="239601" name="Line 438"/>
        <xdr:cNvSpPr>
          <a:spLocks noChangeShapeType="1"/>
        </xdr:cNvSpPr>
      </xdr:nvSpPr>
      <xdr:spPr bwMode="auto">
        <a:xfrm>
          <a:off x="15232380" y="22936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xdr:row>
      <xdr:rowOff>121920</xdr:rowOff>
    </xdr:from>
    <xdr:to>
      <xdr:col>22</xdr:col>
      <xdr:colOff>182880</xdr:colOff>
      <xdr:row>14</xdr:row>
      <xdr:rowOff>152400</xdr:rowOff>
    </xdr:to>
    <xdr:sp macro="" textlink="">
      <xdr:nvSpPr>
        <xdr:cNvPr id="239602" name="Line 439"/>
        <xdr:cNvSpPr>
          <a:spLocks noChangeShapeType="1"/>
        </xdr:cNvSpPr>
      </xdr:nvSpPr>
      <xdr:spPr bwMode="auto">
        <a:xfrm flipV="1">
          <a:off x="12961620" y="2301240"/>
          <a:ext cx="800100" cy="1981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12</xdr:row>
      <xdr:rowOff>76200</xdr:rowOff>
    </xdr:from>
    <xdr:to>
      <xdr:col>26</xdr:col>
      <xdr:colOff>38100</xdr:colOff>
      <xdr:row>13</xdr:row>
      <xdr:rowOff>114300</xdr:rowOff>
    </xdr:to>
    <xdr:sp macro="" textlink="">
      <xdr:nvSpPr>
        <xdr:cNvPr id="10680"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457200</xdr:colOff>
      <xdr:row>13</xdr:row>
      <xdr:rowOff>38100</xdr:rowOff>
    </xdr:from>
    <xdr:to>
      <xdr:col>24</xdr:col>
      <xdr:colOff>548640</xdr:colOff>
      <xdr:row>13</xdr:row>
      <xdr:rowOff>129540</xdr:rowOff>
    </xdr:to>
    <xdr:sp macro="" textlink="">
      <xdr:nvSpPr>
        <xdr:cNvPr id="239604" name="AutoShape 441"/>
        <xdr:cNvSpPr>
          <a:spLocks noChangeArrowheads="1"/>
        </xdr:cNvSpPr>
      </xdr:nvSpPr>
      <xdr:spPr bwMode="auto">
        <a:xfrm>
          <a:off x="15270480" y="221742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19</xdr:col>
      <xdr:colOff>434340</xdr:colOff>
      <xdr:row>14</xdr:row>
      <xdr:rowOff>152400</xdr:rowOff>
    </xdr:from>
    <xdr:to>
      <xdr:col>21</xdr:col>
      <xdr:colOff>0</xdr:colOff>
      <xdr:row>15</xdr:row>
      <xdr:rowOff>91440</xdr:rowOff>
    </xdr:to>
    <xdr:sp macro="" textlink="">
      <xdr:nvSpPr>
        <xdr:cNvPr id="239605" name="Line 442"/>
        <xdr:cNvSpPr>
          <a:spLocks noChangeShapeType="1"/>
        </xdr:cNvSpPr>
      </xdr:nvSpPr>
      <xdr:spPr bwMode="auto">
        <a:xfrm flipV="1">
          <a:off x="12161520" y="249936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13</xdr:row>
      <xdr:rowOff>38100</xdr:rowOff>
    </xdr:from>
    <xdr:to>
      <xdr:col>23</xdr:col>
      <xdr:colOff>411480</xdr:colOff>
      <xdr:row>13</xdr:row>
      <xdr:rowOff>129540</xdr:rowOff>
    </xdr:to>
    <xdr:sp macro="" textlink="">
      <xdr:nvSpPr>
        <xdr:cNvPr id="239606" name="AutoShape 443"/>
        <xdr:cNvSpPr>
          <a:spLocks noChangeArrowheads="1"/>
        </xdr:cNvSpPr>
      </xdr:nvSpPr>
      <xdr:spPr bwMode="auto">
        <a:xfrm>
          <a:off x="14516100" y="22174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20955</xdr:colOff>
      <xdr:row>12</xdr:row>
      <xdr:rowOff>0</xdr:rowOff>
    </xdr:from>
    <xdr:to>
      <xdr:col>24</xdr:col>
      <xdr:colOff>68580</xdr:colOff>
      <xdr:row>13</xdr:row>
      <xdr:rowOff>38100</xdr:rowOff>
    </xdr:to>
    <xdr:sp macro="" textlink="">
      <xdr:nvSpPr>
        <xdr:cNvPr id="10684" name="Text Box 444"/>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137160</xdr:colOff>
      <xdr:row>13</xdr:row>
      <xdr:rowOff>38100</xdr:rowOff>
    </xdr:from>
    <xdr:to>
      <xdr:col>22</xdr:col>
      <xdr:colOff>228600</xdr:colOff>
      <xdr:row>13</xdr:row>
      <xdr:rowOff>129540</xdr:rowOff>
    </xdr:to>
    <xdr:sp macro="" textlink="">
      <xdr:nvSpPr>
        <xdr:cNvPr id="239608" name="AutoShape 445"/>
        <xdr:cNvSpPr>
          <a:spLocks noChangeArrowheads="1"/>
        </xdr:cNvSpPr>
      </xdr:nvSpPr>
      <xdr:spPr bwMode="auto">
        <a:xfrm>
          <a:off x="13716000" y="22174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459105</xdr:colOff>
      <xdr:row>12</xdr:row>
      <xdr:rowOff>0</xdr:rowOff>
    </xdr:from>
    <xdr:to>
      <xdr:col>22</xdr:col>
      <xdr:colOff>527685</xdr:colOff>
      <xdr:row>13</xdr:row>
      <xdr:rowOff>38100</xdr:rowOff>
    </xdr:to>
    <xdr:sp macro="" textlink="">
      <xdr:nvSpPr>
        <xdr:cNvPr id="10686" name="Text Box 446"/>
        <xdr:cNvSpPr txBox="1">
          <a:spLocks noChangeArrowheads="1"/>
        </xdr:cNvSpPr>
      </xdr:nvSpPr>
      <xdr:spPr bwMode="auto">
        <a:xfrm>
          <a:off x="1490662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571500</xdr:colOff>
      <xdr:row>13</xdr:row>
      <xdr:rowOff>45720</xdr:rowOff>
    </xdr:from>
    <xdr:to>
      <xdr:col>21</xdr:col>
      <xdr:colOff>45720</xdr:colOff>
      <xdr:row>13</xdr:row>
      <xdr:rowOff>152400</xdr:rowOff>
    </xdr:to>
    <xdr:sp macro="" textlink="">
      <xdr:nvSpPr>
        <xdr:cNvPr id="239610" name="AutoShape 447"/>
        <xdr:cNvSpPr>
          <a:spLocks noChangeArrowheads="1"/>
        </xdr:cNvSpPr>
      </xdr:nvSpPr>
      <xdr:spPr bwMode="auto">
        <a:xfrm>
          <a:off x="12915900" y="222504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12</xdr:row>
      <xdr:rowOff>11430</xdr:rowOff>
    </xdr:from>
    <xdr:to>
      <xdr:col>21</xdr:col>
      <xdr:colOff>342900</xdr:colOff>
      <xdr:row>13</xdr:row>
      <xdr:rowOff>49530</xdr:rowOff>
    </xdr:to>
    <xdr:sp macro="" textlink="">
      <xdr:nvSpPr>
        <xdr:cNvPr id="10688" name="Text Box 448"/>
        <xdr:cNvSpPr txBox="1">
          <a:spLocks noChangeArrowheads="1"/>
        </xdr:cNvSpPr>
      </xdr:nvSpPr>
      <xdr:spPr bwMode="auto">
        <a:xfrm>
          <a:off x="14020800"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19</xdr:col>
      <xdr:colOff>388620</xdr:colOff>
      <xdr:row>13</xdr:row>
      <xdr:rowOff>45720</xdr:rowOff>
    </xdr:from>
    <xdr:to>
      <xdr:col>19</xdr:col>
      <xdr:colOff>480060</xdr:colOff>
      <xdr:row>13</xdr:row>
      <xdr:rowOff>137160</xdr:rowOff>
    </xdr:to>
    <xdr:sp macro="" textlink="">
      <xdr:nvSpPr>
        <xdr:cNvPr id="239612" name="AutoShape 449"/>
        <xdr:cNvSpPr>
          <a:spLocks noChangeArrowheads="1"/>
        </xdr:cNvSpPr>
      </xdr:nvSpPr>
      <xdr:spPr bwMode="auto">
        <a:xfrm>
          <a:off x="12115800" y="22250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89535</xdr:colOff>
      <xdr:row>12</xdr:row>
      <xdr:rowOff>9525</xdr:rowOff>
    </xdr:from>
    <xdr:to>
      <xdr:col>20</xdr:col>
      <xdr:colOff>158115</xdr:colOff>
      <xdr:row>13</xdr:row>
      <xdr:rowOff>47625</xdr:rowOff>
    </xdr:to>
    <xdr:sp macro="" textlink="">
      <xdr:nvSpPr>
        <xdr:cNvPr id="10690" name="Text Box 450"/>
        <xdr:cNvSpPr txBox="1">
          <a:spLocks noChangeArrowheads="1"/>
        </xdr:cNvSpPr>
      </xdr:nvSpPr>
      <xdr:spPr bwMode="auto">
        <a:xfrm>
          <a:off x="131349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editAs="oneCell">
    <xdr:from>
      <xdr:col>24</xdr:col>
      <xdr:colOff>401955</xdr:colOff>
      <xdr:row>25</xdr:row>
      <xdr:rowOff>161925</xdr:rowOff>
    </xdr:from>
    <xdr:to>
      <xdr:col>25</xdr:col>
      <xdr:colOff>470535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264795</xdr:colOff>
      <xdr:row>25</xdr:row>
      <xdr:rowOff>161925</xdr:rowOff>
    </xdr:from>
    <xdr:to>
      <xdr:col>24</xdr:col>
      <xdr:colOff>333375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78105</xdr:colOff>
      <xdr:row>25</xdr:row>
      <xdr:rowOff>161925</xdr:rowOff>
    </xdr:from>
    <xdr:to>
      <xdr:col>23</xdr:col>
      <xdr:colOff>146685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510540</xdr:colOff>
      <xdr:row>25</xdr:row>
      <xdr:rowOff>161925</xdr:rowOff>
    </xdr:from>
    <xdr:to>
      <xdr:col>21</xdr:col>
      <xdr:colOff>579120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333375</xdr:colOff>
      <xdr:row>25</xdr:row>
      <xdr:rowOff>161925</xdr:rowOff>
    </xdr:from>
    <xdr:to>
      <xdr:col>20</xdr:col>
      <xdr:colOff>401955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22</xdr:col>
      <xdr:colOff>137160</xdr:colOff>
      <xdr:row>13</xdr:row>
      <xdr:rowOff>68580</xdr:rowOff>
    </xdr:from>
    <xdr:to>
      <xdr:col>22</xdr:col>
      <xdr:colOff>228600</xdr:colOff>
      <xdr:row>14</xdr:row>
      <xdr:rowOff>0</xdr:rowOff>
    </xdr:to>
    <xdr:sp macro="" textlink="">
      <xdr:nvSpPr>
        <xdr:cNvPr id="249859" name="Oval 456"/>
        <xdr:cNvSpPr>
          <a:spLocks noChangeArrowheads="1"/>
        </xdr:cNvSpPr>
      </xdr:nvSpPr>
      <xdr:spPr bwMode="auto">
        <a:xfrm>
          <a:off x="13716000" y="22479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459105</xdr:colOff>
      <xdr:row>14</xdr:row>
      <xdr:rowOff>9525</xdr:rowOff>
    </xdr:from>
    <xdr:to>
      <xdr:col>22</xdr:col>
      <xdr:colOff>527685</xdr:colOff>
      <xdr:row>15</xdr:row>
      <xdr:rowOff>47625</xdr:rowOff>
    </xdr:to>
    <xdr:sp macro="" textlink="">
      <xdr:nvSpPr>
        <xdr:cNvPr id="10697" name="Text Box 457"/>
        <xdr:cNvSpPr txBox="1">
          <a:spLocks noChangeArrowheads="1"/>
        </xdr:cNvSpPr>
      </xdr:nvSpPr>
      <xdr:spPr bwMode="auto">
        <a:xfrm>
          <a:off x="1490662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20</xdr:col>
      <xdr:colOff>571500</xdr:colOff>
      <xdr:row>14</xdr:row>
      <xdr:rowOff>91440</xdr:rowOff>
    </xdr:from>
    <xdr:to>
      <xdr:col>21</xdr:col>
      <xdr:colOff>45720</xdr:colOff>
      <xdr:row>15</xdr:row>
      <xdr:rowOff>30480</xdr:rowOff>
    </xdr:to>
    <xdr:sp macro="" textlink="">
      <xdr:nvSpPr>
        <xdr:cNvPr id="249861" name="Oval 458"/>
        <xdr:cNvSpPr>
          <a:spLocks noChangeArrowheads="1"/>
        </xdr:cNvSpPr>
      </xdr:nvSpPr>
      <xdr:spPr bwMode="auto">
        <a:xfrm>
          <a:off x="12915900" y="24384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15</xdr:row>
      <xdr:rowOff>38100</xdr:rowOff>
    </xdr:from>
    <xdr:to>
      <xdr:col>21</xdr:col>
      <xdr:colOff>342900</xdr:colOff>
      <xdr:row>16</xdr:row>
      <xdr:rowOff>76200</xdr:rowOff>
    </xdr:to>
    <xdr:sp macro="" textlink="">
      <xdr:nvSpPr>
        <xdr:cNvPr id="10699" name="Text Box 459"/>
        <xdr:cNvSpPr txBox="1">
          <a:spLocks noChangeArrowheads="1"/>
        </xdr:cNvSpPr>
      </xdr:nvSpPr>
      <xdr:spPr bwMode="auto">
        <a:xfrm>
          <a:off x="14020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a:t>
          </a:r>
        </a:p>
      </xdr:txBody>
    </xdr:sp>
    <xdr:clientData/>
  </xdr:twoCellAnchor>
  <xdr:twoCellAnchor>
    <xdr:from>
      <xdr:col>19</xdr:col>
      <xdr:colOff>388620</xdr:colOff>
      <xdr:row>15</xdr:row>
      <xdr:rowOff>45720</xdr:rowOff>
    </xdr:from>
    <xdr:to>
      <xdr:col>19</xdr:col>
      <xdr:colOff>480060</xdr:colOff>
      <xdr:row>15</xdr:row>
      <xdr:rowOff>137160</xdr:rowOff>
    </xdr:to>
    <xdr:sp macro="" textlink="">
      <xdr:nvSpPr>
        <xdr:cNvPr id="249863" name="Oval 460"/>
        <xdr:cNvSpPr>
          <a:spLocks noChangeArrowheads="1"/>
        </xdr:cNvSpPr>
      </xdr:nvSpPr>
      <xdr:spPr bwMode="auto">
        <a:xfrm>
          <a:off x="12115800" y="25603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89535</xdr:colOff>
      <xdr:row>15</xdr:row>
      <xdr:rowOff>161925</xdr:rowOff>
    </xdr:from>
    <xdr:to>
      <xdr:col>20</xdr:col>
      <xdr:colOff>158115</xdr:colOff>
      <xdr:row>17</xdr:row>
      <xdr:rowOff>28575</xdr:rowOff>
    </xdr:to>
    <xdr:sp macro="" textlink="">
      <xdr:nvSpPr>
        <xdr:cNvPr id="10701" name="Text Box 461"/>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295281</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525780</xdr:colOff>
      <xdr:row>1</xdr:row>
      <xdr:rowOff>15240</xdr:rowOff>
    </xdr:from>
    <xdr:to>
      <xdr:col>33</xdr:col>
      <xdr:colOff>350520</xdr:colOff>
      <xdr:row>4</xdr:row>
      <xdr:rowOff>68580</xdr:rowOff>
    </xdr:to>
    <xdr:sp macro="" textlink="">
      <xdr:nvSpPr>
        <xdr:cNvPr id="232319" name="Rectangle 2"/>
        <xdr:cNvSpPr>
          <a:spLocks noChangeArrowheads="1"/>
        </xdr:cNvSpPr>
      </xdr:nvSpPr>
      <xdr:spPr bwMode="auto">
        <a:xfrm>
          <a:off x="17205960" y="182880"/>
          <a:ext cx="3528060" cy="556260"/>
        </a:xfrm>
        <a:prstGeom prst="rect">
          <a:avLst/>
        </a:prstGeom>
        <a:solidFill>
          <a:srgbClr val="FF0000"/>
        </a:solidFill>
        <a:ln w="9525">
          <a:solidFill>
            <a:srgbClr val="FF0000"/>
          </a:solidFill>
          <a:miter lim="800000"/>
          <a:headEnd/>
          <a:tailEnd/>
        </a:ln>
      </xdr:spPr>
    </xdr:sp>
    <xdr:clientData/>
  </xdr:twoCellAnchor>
  <xdr:twoCellAnchor>
    <xdr:from>
      <xdr:col>27</xdr:col>
      <xdr:colOff>541020</xdr:colOff>
      <xdr:row>1</xdr:row>
      <xdr:rowOff>45720</xdr:rowOff>
    </xdr:from>
    <xdr:to>
      <xdr:col>33</xdr:col>
      <xdr:colOff>335280</xdr:colOff>
      <xdr:row>4</xdr:row>
      <xdr:rowOff>38100</xdr:rowOff>
    </xdr:to>
    <xdr:sp macro="" textlink="">
      <xdr:nvSpPr>
        <xdr:cNvPr id="232320" name="Rectangle 3"/>
        <xdr:cNvSpPr>
          <a:spLocks noChangeArrowheads="1"/>
        </xdr:cNvSpPr>
      </xdr:nvSpPr>
      <xdr:spPr bwMode="auto">
        <a:xfrm>
          <a:off x="17221200" y="213360"/>
          <a:ext cx="3497580" cy="495300"/>
        </a:xfrm>
        <a:prstGeom prst="rect">
          <a:avLst/>
        </a:prstGeom>
        <a:solidFill>
          <a:srgbClr val="FF0000"/>
        </a:solidFill>
        <a:ln w="9525">
          <a:solidFill>
            <a:srgbClr val="FFFFFF"/>
          </a:solidFill>
          <a:miter lim="800000"/>
          <a:headEnd/>
          <a:tailEnd/>
        </a:ln>
      </xdr:spPr>
    </xdr:sp>
    <xdr:clientData/>
  </xdr:twoCellAnchor>
  <xdr:twoCellAnchor>
    <xdr:from>
      <xdr:col>27</xdr:col>
      <xdr:colOff>560070</xdr:colOff>
      <xdr:row>1</xdr:row>
      <xdr:rowOff>66675</xdr:rowOff>
    </xdr:from>
    <xdr:to>
      <xdr:col>33</xdr:col>
      <xdr:colOff>312445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東京都小笠原村</a:t>
          </a:r>
        </a:p>
      </xdr:txBody>
    </xdr:sp>
    <xdr:clientData/>
  </xdr:twoCellAnchor>
  <xdr:twoCellAnchor>
    <xdr:from>
      <xdr:col>23</xdr:col>
      <xdr:colOff>472440</xdr:colOff>
      <xdr:row>1</xdr:row>
      <xdr:rowOff>15240</xdr:rowOff>
    </xdr:from>
    <xdr:to>
      <xdr:col>27</xdr:col>
      <xdr:colOff>403860</xdr:colOff>
      <xdr:row>4</xdr:row>
      <xdr:rowOff>68580</xdr:rowOff>
    </xdr:to>
    <xdr:sp macro="" textlink="">
      <xdr:nvSpPr>
        <xdr:cNvPr id="232322" name="Rectangle 5"/>
        <xdr:cNvSpPr>
          <a:spLocks noChangeArrowheads="1"/>
        </xdr:cNvSpPr>
      </xdr:nvSpPr>
      <xdr:spPr bwMode="auto">
        <a:xfrm>
          <a:off x="14683740" y="182880"/>
          <a:ext cx="2400300" cy="556260"/>
        </a:xfrm>
        <a:prstGeom prst="rect">
          <a:avLst/>
        </a:prstGeom>
        <a:solidFill>
          <a:srgbClr val="FF0000"/>
        </a:solidFill>
        <a:ln w="9525">
          <a:solidFill>
            <a:srgbClr val="FF0000"/>
          </a:solidFill>
          <a:miter lim="800000"/>
          <a:headEnd/>
          <a:tailEnd/>
        </a:ln>
      </xdr:spPr>
    </xdr:sp>
    <xdr:clientData/>
  </xdr:twoCellAnchor>
  <xdr:twoCellAnchor>
    <xdr:from>
      <xdr:col>23</xdr:col>
      <xdr:colOff>495300</xdr:colOff>
      <xdr:row>1</xdr:row>
      <xdr:rowOff>45720</xdr:rowOff>
    </xdr:from>
    <xdr:to>
      <xdr:col>27</xdr:col>
      <xdr:colOff>388620</xdr:colOff>
      <xdr:row>4</xdr:row>
      <xdr:rowOff>38100</xdr:rowOff>
    </xdr:to>
    <xdr:sp macro="" textlink="">
      <xdr:nvSpPr>
        <xdr:cNvPr id="232323" name="Rectangle 6"/>
        <xdr:cNvSpPr>
          <a:spLocks noChangeArrowheads="1"/>
        </xdr:cNvSpPr>
      </xdr:nvSpPr>
      <xdr:spPr bwMode="auto">
        <a:xfrm>
          <a:off x="14706600" y="213360"/>
          <a:ext cx="2362200" cy="495300"/>
        </a:xfrm>
        <a:prstGeom prst="rect">
          <a:avLst/>
        </a:prstGeom>
        <a:solidFill>
          <a:srgbClr val="FF0000"/>
        </a:solidFill>
        <a:ln w="9525">
          <a:solidFill>
            <a:srgbClr val="FFFFFF"/>
          </a:solidFill>
          <a:miter lim="800000"/>
          <a:headEnd/>
          <a:tailEnd/>
        </a:ln>
      </xdr:spPr>
    </xdr:sp>
    <xdr:clientData/>
  </xdr:twoCellAnchor>
  <xdr:twoCellAnchor>
    <xdr:from>
      <xdr:col>23</xdr:col>
      <xdr:colOff>527685</xdr:colOff>
      <xdr:row>1</xdr:row>
      <xdr:rowOff>66675</xdr:rowOff>
    </xdr:from>
    <xdr:to>
      <xdr:col>27</xdr:col>
      <xdr:colOff>352425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354338</xdr:colOff>
      <xdr:row>87</xdr:row>
      <xdr:rowOff>135255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60960</xdr:colOff>
      <xdr:row>8</xdr:row>
      <xdr:rowOff>152400</xdr:rowOff>
    </xdr:from>
    <xdr:to>
      <xdr:col>15</xdr:col>
      <xdr:colOff>99060</xdr:colOff>
      <xdr:row>18</xdr:row>
      <xdr:rowOff>129540</xdr:rowOff>
    </xdr:to>
    <xdr:sp macro="" textlink="">
      <xdr:nvSpPr>
        <xdr:cNvPr id="232326" name="Rectangle 9"/>
        <xdr:cNvSpPr>
          <a:spLocks noChangeArrowheads="1"/>
        </xdr:cNvSpPr>
      </xdr:nvSpPr>
      <xdr:spPr bwMode="auto">
        <a:xfrm>
          <a:off x="685800" y="1493520"/>
          <a:ext cx="8679180" cy="165354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167640</xdr:colOff>
      <xdr:row>9</xdr:row>
      <xdr:rowOff>9525</xdr:rowOff>
    </xdr:from>
    <xdr:to>
      <xdr:col>3</xdr:col>
      <xdr:colOff>196215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137160</xdr:colOff>
      <xdr:row>9</xdr:row>
      <xdr:rowOff>47625</xdr:rowOff>
    </xdr:from>
    <xdr:to>
      <xdr:col>5</xdr:col>
      <xdr:colOff>49505</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2,528</a:t>
          </a:r>
        </a:p>
        <a:p>
          <a:pPr algn="r" rtl="0">
            <a:lnSpc>
              <a:spcPts val="1300"/>
            </a:lnSpc>
            <a:defRPr sz="1000"/>
          </a:pPr>
          <a:r>
            <a:rPr lang="ja-JP" altLang="en-US" sz="1100" b="1" i="0" u="none" strike="noStrike" baseline="0">
              <a:solidFill>
                <a:srgbClr val="000000"/>
              </a:solidFill>
              <a:latin typeface="ＭＳ ゴシック"/>
              <a:ea typeface="ＭＳ ゴシック"/>
            </a:rPr>
            <a:t>2,509</a:t>
          </a:r>
        </a:p>
        <a:p>
          <a:pPr algn="r" rtl="0">
            <a:lnSpc>
              <a:spcPts val="1300"/>
            </a:lnSpc>
            <a:defRPr sz="1000"/>
          </a:pPr>
          <a:r>
            <a:rPr lang="ja-JP" altLang="en-US" sz="1100" b="1" i="0" u="none" strike="noStrike" baseline="0">
              <a:solidFill>
                <a:srgbClr val="000000"/>
              </a:solidFill>
              <a:latin typeface="ＭＳ ゴシック"/>
              <a:ea typeface="ＭＳ ゴシック"/>
            </a:rPr>
            <a:t>104.41</a:t>
          </a:r>
        </a:p>
        <a:p>
          <a:pPr algn="r" rtl="0">
            <a:lnSpc>
              <a:spcPts val="1300"/>
            </a:lnSpc>
            <a:defRPr sz="1000"/>
          </a:pPr>
          <a:r>
            <a:rPr lang="ja-JP" altLang="en-US" sz="1100" b="1" i="0" u="none" strike="noStrike" baseline="0">
              <a:solidFill>
                <a:srgbClr val="000000"/>
              </a:solidFill>
              <a:latin typeface="ＭＳ ゴシック"/>
              <a:ea typeface="ＭＳ ゴシック"/>
            </a:rPr>
            <a:t>4,617,751</a:t>
          </a:r>
        </a:p>
        <a:p>
          <a:pPr algn="r" rtl="0">
            <a:lnSpc>
              <a:spcPts val="1300"/>
            </a:lnSpc>
            <a:defRPr sz="1000"/>
          </a:pPr>
          <a:r>
            <a:rPr lang="ja-JP" altLang="en-US" sz="1100" b="1" i="0" u="none" strike="noStrike" baseline="0">
              <a:solidFill>
                <a:srgbClr val="000000"/>
              </a:solidFill>
              <a:latin typeface="ＭＳ ゴシック"/>
              <a:ea typeface="ＭＳ ゴシック"/>
            </a:rPr>
            <a:t>4,433,722</a:t>
          </a:r>
        </a:p>
        <a:p>
          <a:pPr algn="r" rtl="0">
            <a:lnSpc>
              <a:spcPts val="1300"/>
            </a:lnSpc>
            <a:defRPr sz="1000"/>
          </a:pPr>
          <a:r>
            <a:rPr lang="ja-JP" altLang="en-US" sz="1100" b="1" i="0" u="none" strike="noStrike" baseline="0">
              <a:solidFill>
                <a:srgbClr val="000000"/>
              </a:solidFill>
              <a:latin typeface="ＭＳ ゴシック"/>
              <a:ea typeface="ＭＳ ゴシック"/>
            </a:rPr>
            <a:t>184,029</a:t>
          </a:r>
        </a:p>
        <a:p>
          <a:pPr algn="r" rtl="0">
            <a:defRPr sz="1000"/>
          </a:pPr>
          <a:r>
            <a:rPr lang="ja-JP" altLang="en-US" sz="1100" b="1" i="0" u="none" strike="noStrike" baseline="0">
              <a:solidFill>
                <a:srgbClr val="000000"/>
              </a:solidFill>
              <a:latin typeface="ＭＳ ゴシック"/>
              <a:ea typeface="ＭＳ ゴシック"/>
            </a:rPr>
            <a:t>1,835,302</a:t>
          </a:r>
        </a:p>
        <a:p>
          <a:pPr algn="r" rtl="0">
            <a:lnSpc>
              <a:spcPts val="1200"/>
            </a:lnSpc>
            <a:defRPr sz="1000"/>
          </a:pPr>
          <a:r>
            <a:rPr lang="ja-JP" altLang="en-US" sz="1100" b="1" i="0" u="none" strike="noStrike" baseline="0">
              <a:solidFill>
                <a:srgbClr val="000000"/>
              </a:solidFill>
              <a:latin typeface="ＭＳ ゴシック"/>
              <a:ea typeface="ＭＳ ゴシック"/>
            </a:rPr>
            <a:t>4,176,075</a:t>
          </a:r>
        </a:p>
      </xdr:txBody>
    </xdr:sp>
    <xdr:clientData/>
  </xdr:twoCellAnchor>
  <xdr:twoCellAnchor>
    <xdr:from>
      <xdr:col>5</xdr:col>
      <xdr:colOff>106680</xdr:colOff>
      <xdr:row>9</xdr:row>
      <xdr:rowOff>47625</xdr:rowOff>
    </xdr:from>
    <xdr:to>
      <xdr:col>7</xdr:col>
      <xdr:colOff>236220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236220</xdr:colOff>
      <xdr:row>9</xdr:row>
      <xdr:rowOff>87630</xdr:rowOff>
    </xdr:from>
    <xdr:to>
      <xdr:col>10</xdr:col>
      <xdr:colOff>217170</xdr:colOff>
      <xdr:row>14</xdr:row>
      <xdr:rowOff>123876</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217170</xdr:colOff>
      <xdr:row>9</xdr:row>
      <xdr:rowOff>87630</xdr:rowOff>
    </xdr:from>
    <xdr:to>
      <xdr:col>12</xdr:col>
      <xdr:colOff>127661</xdr:colOff>
      <xdr:row>14</xdr:row>
      <xdr:rowOff>123876</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15.1</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186690</xdr:colOff>
      <xdr:row>9</xdr:row>
      <xdr:rowOff>87630</xdr:rowOff>
    </xdr:from>
    <xdr:to>
      <xdr:col>13</xdr:col>
      <xdr:colOff>137212</xdr:colOff>
      <xdr:row>14</xdr:row>
      <xdr:rowOff>123876</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236220</xdr:colOff>
      <xdr:row>14</xdr:row>
      <xdr:rowOff>9525</xdr:rowOff>
    </xdr:from>
    <xdr:to>
      <xdr:col>10</xdr:col>
      <xdr:colOff>217170</xdr:colOff>
      <xdr:row>17</xdr:row>
      <xdr:rowOff>125799</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274320</xdr:colOff>
      <xdr:row>14</xdr:row>
      <xdr:rowOff>9525</xdr:rowOff>
    </xdr:from>
    <xdr:to>
      <xdr:col>15</xdr:col>
      <xdr:colOff>274320</xdr:colOff>
      <xdr:row>17</xdr:row>
      <xdr:rowOff>125799</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236220</xdr:colOff>
      <xdr:row>8</xdr:row>
      <xdr:rowOff>152400</xdr:rowOff>
    </xdr:from>
    <xdr:to>
      <xdr:col>17</xdr:col>
      <xdr:colOff>289560</xdr:colOff>
      <xdr:row>15</xdr:row>
      <xdr:rowOff>91440</xdr:rowOff>
    </xdr:to>
    <xdr:sp macro="" textlink="">
      <xdr:nvSpPr>
        <xdr:cNvPr id="232335" name="AutoShape 18"/>
        <xdr:cNvSpPr>
          <a:spLocks noChangeArrowheads="1"/>
        </xdr:cNvSpPr>
      </xdr:nvSpPr>
      <xdr:spPr bwMode="auto">
        <a:xfrm>
          <a:off x="950214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560070</xdr:colOff>
      <xdr:row>9</xdr:row>
      <xdr:rowOff>47625</xdr:rowOff>
    </xdr:from>
    <xdr:to>
      <xdr:col>17</xdr:col>
      <xdr:colOff>461010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560070</xdr:colOff>
      <xdr:row>10</xdr:row>
      <xdr:rowOff>135255</xdr:rowOff>
    </xdr:from>
    <xdr:to>
      <xdr:col>17</xdr:col>
      <xdr:colOff>461010</xdr:colOff>
      <xdr:row>12</xdr:row>
      <xdr:rowOff>47748</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560070</xdr:colOff>
      <xdr:row>12</xdr:row>
      <xdr:rowOff>123825</xdr:rowOff>
    </xdr:from>
    <xdr:to>
      <xdr:col>17</xdr:col>
      <xdr:colOff>461010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335280</xdr:colOff>
      <xdr:row>9</xdr:row>
      <xdr:rowOff>129540</xdr:rowOff>
    </xdr:from>
    <xdr:to>
      <xdr:col>15</xdr:col>
      <xdr:colOff>487680</xdr:colOff>
      <xdr:row>9</xdr:row>
      <xdr:rowOff>129540</xdr:rowOff>
    </xdr:to>
    <xdr:sp macro="" textlink="">
      <xdr:nvSpPr>
        <xdr:cNvPr id="232339" name="Line 22"/>
        <xdr:cNvSpPr>
          <a:spLocks noChangeShapeType="1"/>
        </xdr:cNvSpPr>
      </xdr:nvSpPr>
      <xdr:spPr bwMode="auto">
        <a:xfrm>
          <a:off x="96012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9</xdr:row>
      <xdr:rowOff>83820</xdr:rowOff>
    </xdr:from>
    <xdr:to>
      <xdr:col>15</xdr:col>
      <xdr:colOff>449580</xdr:colOff>
      <xdr:row>10</xdr:row>
      <xdr:rowOff>7620</xdr:rowOff>
    </xdr:to>
    <xdr:sp macro="" textlink="">
      <xdr:nvSpPr>
        <xdr:cNvPr id="232340" name="Oval 23"/>
        <xdr:cNvSpPr>
          <a:spLocks noChangeArrowheads="1"/>
        </xdr:cNvSpPr>
      </xdr:nvSpPr>
      <xdr:spPr bwMode="auto">
        <a:xfrm>
          <a:off x="9631680" y="1592580"/>
          <a:ext cx="83820" cy="91440"/>
        </a:xfrm>
        <a:prstGeom prst="ellipse">
          <a:avLst/>
        </a:prstGeom>
        <a:solidFill>
          <a:srgbClr val="FF0000"/>
        </a:solidFill>
        <a:ln w="9525">
          <a:solidFill>
            <a:srgbClr val="FF0000"/>
          </a:solidFill>
          <a:round/>
          <a:headEnd/>
          <a:tailEnd/>
        </a:ln>
      </xdr:spPr>
    </xdr:sp>
    <xdr:clientData/>
  </xdr:twoCellAnchor>
  <xdr:twoCellAnchor>
    <xdr:from>
      <xdr:col>15</xdr:col>
      <xdr:colOff>365760</xdr:colOff>
      <xdr:row>11</xdr:row>
      <xdr:rowOff>7620</xdr:rowOff>
    </xdr:from>
    <xdr:to>
      <xdr:col>15</xdr:col>
      <xdr:colOff>449580</xdr:colOff>
      <xdr:row>11</xdr:row>
      <xdr:rowOff>99060</xdr:rowOff>
    </xdr:to>
    <xdr:sp macro="" textlink="">
      <xdr:nvSpPr>
        <xdr:cNvPr id="232341" name="AutoShape 24"/>
        <xdr:cNvSpPr>
          <a:spLocks noChangeArrowheads="1"/>
        </xdr:cNvSpPr>
      </xdr:nvSpPr>
      <xdr:spPr bwMode="auto">
        <a:xfrm>
          <a:off x="9631680" y="18516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403860</xdr:colOff>
      <xdr:row>12</xdr:row>
      <xdr:rowOff>99060</xdr:rowOff>
    </xdr:from>
    <xdr:to>
      <xdr:col>15</xdr:col>
      <xdr:colOff>403860</xdr:colOff>
      <xdr:row>13</xdr:row>
      <xdr:rowOff>68580</xdr:rowOff>
    </xdr:to>
    <xdr:sp macro="" textlink="">
      <xdr:nvSpPr>
        <xdr:cNvPr id="232342" name="Line 25"/>
        <xdr:cNvSpPr>
          <a:spLocks noChangeShapeType="1"/>
        </xdr:cNvSpPr>
      </xdr:nvSpPr>
      <xdr:spPr bwMode="auto">
        <a:xfrm>
          <a:off x="966978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12</xdr:row>
      <xdr:rowOff>99060</xdr:rowOff>
    </xdr:from>
    <xdr:to>
      <xdr:col>15</xdr:col>
      <xdr:colOff>487680</xdr:colOff>
      <xdr:row>12</xdr:row>
      <xdr:rowOff>99060</xdr:rowOff>
    </xdr:to>
    <xdr:sp macro="" textlink="">
      <xdr:nvSpPr>
        <xdr:cNvPr id="232343" name="Line 26"/>
        <xdr:cNvSpPr>
          <a:spLocks noChangeShapeType="1"/>
        </xdr:cNvSpPr>
      </xdr:nvSpPr>
      <xdr:spPr bwMode="auto">
        <a:xfrm>
          <a:off x="96012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403860</xdr:colOff>
      <xdr:row>14</xdr:row>
      <xdr:rowOff>0</xdr:rowOff>
    </xdr:from>
    <xdr:to>
      <xdr:col>15</xdr:col>
      <xdr:colOff>403860</xdr:colOff>
      <xdr:row>14</xdr:row>
      <xdr:rowOff>129540</xdr:rowOff>
    </xdr:to>
    <xdr:sp macro="" textlink="">
      <xdr:nvSpPr>
        <xdr:cNvPr id="232344" name="Line 27"/>
        <xdr:cNvSpPr>
          <a:spLocks noChangeShapeType="1"/>
        </xdr:cNvSpPr>
      </xdr:nvSpPr>
      <xdr:spPr bwMode="auto">
        <a:xfrm flipV="1">
          <a:off x="966978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14</xdr:row>
      <xdr:rowOff>137160</xdr:rowOff>
    </xdr:from>
    <xdr:to>
      <xdr:col>15</xdr:col>
      <xdr:colOff>487680</xdr:colOff>
      <xdr:row>14</xdr:row>
      <xdr:rowOff>137160</xdr:rowOff>
    </xdr:to>
    <xdr:sp macro="" textlink="">
      <xdr:nvSpPr>
        <xdr:cNvPr id="232345" name="Line 28"/>
        <xdr:cNvSpPr>
          <a:spLocks noChangeShapeType="1"/>
        </xdr:cNvSpPr>
      </xdr:nvSpPr>
      <xdr:spPr bwMode="auto">
        <a:xfrm>
          <a:off x="96012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59055</xdr:colOff>
      <xdr:row>20</xdr:row>
      <xdr:rowOff>123825</xdr:rowOff>
    </xdr:from>
    <xdr:ext cx="8730467" cy="185179"/>
    <xdr:sp macro="" textlink="">
      <xdr:nvSpPr>
        <xdr:cNvPr id="11293" name="Text Box 29"/>
        <xdr:cNvSpPr txBox="1">
          <a:spLocks noChangeArrowheads="1"/>
        </xdr:cNvSpPr>
      </xdr:nvSpPr>
      <xdr:spPr bwMode="auto">
        <a:xfrm>
          <a:off x="683895" y="34766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59055</xdr:colOff>
      <xdr:row>22</xdr:row>
      <xdr:rowOff>38100</xdr:rowOff>
    </xdr:from>
    <xdr:ext cx="6338851" cy="185179"/>
    <xdr:sp macro="" textlink="">
      <xdr:nvSpPr>
        <xdr:cNvPr id="11294" name="Text Box 30"/>
        <xdr:cNvSpPr txBox="1">
          <a:spLocks noChangeArrowheads="1"/>
        </xdr:cNvSpPr>
      </xdr:nvSpPr>
      <xdr:spPr bwMode="auto">
        <a:xfrm>
          <a:off x="683895" y="372618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60960</xdr:colOff>
      <xdr:row>23</xdr:row>
      <xdr:rowOff>121920</xdr:rowOff>
    </xdr:from>
    <xdr:to>
      <xdr:col>1</xdr:col>
      <xdr:colOff>129540</xdr:colOff>
      <xdr:row>24</xdr:row>
      <xdr:rowOff>137160</xdr:rowOff>
    </xdr:to>
    <xdr:sp macro="" textlink="">
      <xdr:nvSpPr>
        <xdr:cNvPr id="232348" name="Text Box 31"/>
        <xdr:cNvSpPr txBox="1">
          <a:spLocks noChangeArrowheads="1"/>
        </xdr:cNvSpPr>
      </xdr:nvSpPr>
      <xdr:spPr bwMode="auto">
        <a:xfrm>
          <a:off x="685800" y="3977640"/>
          <a:ext cx="68580" cy="1828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59055</xdr:colOff>
      <xdr:row>27</xdr:row>
      <xdr:rowOff>66675</xdr:rowOff>
    </xdr:from>
    <xdr:to>
      <xdr:col>7</xdr:col>
      <xdr:colOff>510516</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529590</xdr:colOff>
      <xdr:row>27</xdr:row>
      <xdr:rowOff>125730</xdr:rowOff>
    </xdr:from>
    <xdr:to>
      <xdr:col>10</xdr:col>
      <xdr:colOff>49530</xdr:colOff>
      <xdr:row>29</xdr:row>
      <xdr:rowOff>47804</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28</xdr:row>
      <xdr:rowOff>152400</xdr:rowOff>
    </xdr:from>
    <xdr:to>
      <xdr:col>10</xdr:col>
      <xdr:colOff>49530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69/78</a:t>
          </a:r>
        </a:p>
      </xdr:txBody>
    </xdr:sp>
    <xdr:clientData/>
  </xdr:twoCellAnchor>
  <xdr:twoCellAnchor>
    <xdr:from>
      <xdr:col>10</xdr:col>
      <xdr:colOff>196215</xdr:colOff>
      <xdr:row>27</xdr:row>
      <xdr:rowOff>125730</xdr:rowOff>
    </xdr:from>
    <xdr:to>
      <xdr:col>12</xdr:col>
      <xdr:colOff>217181</xdr:colOff>
      <xdr:row>29</xdr:row>
      <xdr:rowOff>47804</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28</xdr:row>
      <xdr:rowOff>152400</xdr:rowOff>
    </xdr:from>
    <xdr:to>
      <xdr:col>12</xdr:col>
      <xdr:colOff>217181</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411480</xdr:colOff>
      <xdr:row>27</xdr:row>
      <xdr:rowOff>125730</xdr:rowOff>
    </xdr:from>
    <xdr:to>
      <xdr:col>14</xdr:col>
      <xdr:colOff>548640</xdr:colOff>
      <xdr:row>29</xdr:row>
      <xdr:rowOff>47804</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411480</xdr:colOff>
      <xdr:row>28</xdr:row>
      <xdr:rowOff>152400</xdr:rowOff>
    </xdr:from>
    <xdr:to>
      <xdr:col>14</xdr:col>
      <xdr:colOff>548640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25.7</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232356" name="Rectangle 39"/>
        <xdr:cNvSpPr>
          <a:spLocks noChangeArrowheads="1"/>
        </xdr:cNvSpPr>
      </xdr:nvSpPr>
      <xdr:spPr bwMode="auto">
        <a:xfrm>
          <a:off x="685800" y="51511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30</xdr:row>
      <xdr:rowOff>121920</xdr:rowOff>
    </xdr:from>
    <xdr:to>
      <xdr:col>16</xdr:col>
      <xdr:colOff>53340</xdr:colOff>
      <xdr:row>44</xdr:row>
      <xdr:rowOff>7620</xdr:rowOff>
    </xdr:to>
    <xdr:sp macro="" textlink="">
      <xdr:nvSpPr>
        <xdr:cNvPr id="232357" name="Rectangle 40"/>
        <xdr:cNvSpPr>
          <a:spLocks noChangeArrowheads="1"/>
        </xdr:cNvSpPr>
      </xdr:nvSpPr>
      <xdr:spPr bwMode="auto">
        <a:xfrm>
          <a:off x="51435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30</xdr:row>
      <xdr:rowOff>123825</xdr:rowOff>
    </xdr:from>
    <xdr:to>
      <xdr:col>13</xdr:col>
      <xdr:colOff>598170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285750</xdr:colOff>
      <xdr:row>32</xdr:row>
      <xdr:rowOff>97155</xdr:rowOff>
    </xdr:from>
    <xdr:to>
      <xdr:col>15</xdr:col>
      <xdr:colOff>539106</xdr:colOff>
      <xdr:row>43</xdr:row>
      <xdr:rowOff>123841</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職員給は、複合施設の開設による職員数の増により、</a:t>
          </a:r>
          <a:r>
            <a:rPr lang="ja-JP" altLang="en-US" sz="1100">
              <a:effectLst/>
              <a:latin typeface="+mn-lt"/>
              <a:ea typeface="+mn-ea"/>
              <a:cs typeface="+mn-cs"/>
            </a:rPr>
            <a:t>平成</a:t>
          </a:r>
          <a:r>
            <a:rPr lang="en-US" altLang="ja-JP" sz="1100">
              <a:effectLst/>
              <a:latin typeface="+mn-lt"/>
              <a:ea typeface="+mn-ea"/>
              <a:cs typeface="+mn-cs"/>
            </a:rPr>
            <a:t>23</a:t>
          </a:r>
          <a:r>
            <a:rPr lang="ja-JP" altLang="en-US" sz="1100">
              <a:effectLst/>
              <a:latin typeface="+mn-lt"/>
              <a:ea typeface="+mn-ea"/>
              <a:cs typeface="+mn-cs"/>
            </a:rPr>
            <a:t>年度に大きく</a:t>
          </a:r>
          <a:r>
            <a:rPr lang="ja-JP" altLang="ja-JP" sz="1100">
              <a:effectLst/>
              <a:latin typeface="+mn-lt"/>
              <a:ea typeface="+mn-ea"/>
              <a:cs typeface="+mn-cs"/>
            </a:rPr>
            <a:t>増額となった</a:t>
          </a:r>
          <a:r>
            <a:rPr lang="ja-JP" altLang="en-US" sz="1100">
              <a:effectLst/>
              <a:latin typeface="+mn-lt"/>
              <a:ea typeface="+mn-ea"/>
              <a:cs typeface="+mn-cs"/>
            </a:rPr>
            <a:t>が、平成</a:t>
          </a:r>
          <a:r>
            <a:rPr lang="en-US" altLang="ja-JP" sz="1100">
              <a:effectLst/>
              <a:latin typeface="+mn-lt"/>
              <a:ea typeface="+mn-ea"/>
              <a:cs typeface="+mn-cs"/>
            </a:rPr>
            <a:t>24</a:t>
          </a:r>
          <a:r>
            <a:rPr lang="ja-JP" altLang="en-US" sz="1100">
              <a:effectLst/>
              <a:latin typeface="+mn-lt"/>
              <a:ea typeface="+mn-ea"/>
              <a:cs typeface="+mn-cs"/>
            </a:rPr>
            <a:t>年度は前年比</a:t>
          </a:r>
          <a:r>
            <a:rPr lang="en-US" altLang="ja-JP" sz="1100">
              <a:effectLst/>
              <a:latin typeface="+mn-lt"/>
              <a:ea typeface="+mn-ea"/>
              <a:cs typeface="+mn-cs"/>
            </a:rPr>
            <a:t>2.8%</a:t>
          </a:r>
          <a:r>
            <a:rPr lang="ja-JP" altLang="en-US" sz="1100">
              <a:effectLst/>
              <a:latin typeface="+mn-lt"/>
              <a:ea typeface="+mn-ea"/>
              <a:cs typeface="+mn-cs"/>
            </a:rPr>
            <a:t>減となった</a:t>
          </a:r>
          <a:r>
            <a:rPr lang="ja-JP" altLang="ja-JP" sz="1100">
              <a:effectLst/>
              <a:latin typeface="+mn-lt"/>
              <a:ea typeface="+mn-ea"/>
              <a:cs typeface="+mn-cs"/>
            </a:rPr>
            <a:t>。経常収支比率については、診療所運営に係る国庫補助金が人件費にも充当できるようにな</a:t>
          </a:r>
          <a:r>
            <a:rPr lang="ja-JP" altLang="en-US" sz="1100">
              <a:effectLst/>
              <a:latin typeface="+mn-lt"/>
              <a:ea typeface="+mn-ea"/>
              <a:cs typeface="+mn-cs"/>
            </a:rPr>
            <a:t>ったことと</a:t>
          </a:r>
          <a:r>
            <a:rPr lang="ja-JP" altLang="ja-JP" sz="1100">
              <a:effectLst/>
              <a:latin typeface="+mn-lt"/>
              <a:ea typeface="+mn-ea"/>
              <a:cs typeface="+mn-cs"/>
            </a:rPr>
            <a:t>、人件費総額の</a:t>
          </a:r>
          <a:r>
            <a:rPr lang="ja-JP" altLang="en-US" sz="1100">
              <a:effectLst/>
              <a:latin typeface="+mn-lt"/>
              <a:ea typeface="+mn-ea"/>
              <a:cs typeface="+mn-cs"/>
            </a:rPr>
            <a:t>前年比の</a:t>
          </a:r>
          <a:r>
            <a:rPr lang="ja-JP" altLang="ja-JP" sz="1100">
              <a:effectLst/>
              <a:latin typeface="+mn-lt"/>
              <a:ea typeface="+mn-ea"/>
              <a:cs typeface="+mn-cs"/>
            </a:rPr>
            <a:t>伸びが大き</a:t>
          </a:r>
          <a:r>
            <a:rPr lang="ja-JP" altLang="en-US" sz="1100">
              <a:effectLst/>
              <a:latin typeface="+mn-lt"/>
              <a:ea typeface="+mn-ea"/>
              <a:cs typeface="+mn-cs"/>
            </a:rPr>
            <a:t>くなかった</a:t>
          </a:r>
          <a:r>
            <a:rPr lang="ja-JP" altLang="ja-JP" sz="1100">
              <a:effectLst/>
              <a:latin typeface="+mn-lt"/>
              <a:ea typeface="+mn-ea"/>
              <a:cs typeface="+mn-cs"/>
            </a:rPr>
            <a:t>ため</a:t>
          </a:r>
          <a:r>
            <a:rPr lang="en-US" altLang="ja-JP" sz="1100">
              <a:effectLst/>
              <a:latin typeface="+mn-lt"/>
              <a:ea typeface="+mn-ea"/>
              <a:cs typeface="+mn-cs"/>
            </a:rPr>
            <a:t>0.5</a:t>
          </a:r>
          <a:r>
            <a:rPr lang="ja-JP" altLang="ja-JP" sz="1100">
              <a:effectLst/>
              <a:latin typeface="+mn-lt"/>
              <a:ea typeface="+mn-ea"/>
              <a:cs typeface="+mn-cs"/>
            </a:rPr>
            <a:t>％</a:t>
          </a:r>
          <a:r>
            <a:rPr lang="ja-JP" altLang="en-US" sz="1100">
              <a:effectLst/>
              <a:latin typeface="+mn-lt"/>
              <a:ea typeface="+mn-ea"/>
              <a:cs typeface="+mn-cs"/>
            </a:rPr>
            <a:t>減</a:t>
          </a:r>
          <a:r>
            <a:rPr lang="ja-JP" altLang="ja-JP" sz="1100">
              <a:effectLst/>
              <a:latin typeface="+mn-lt"/>
              <a:ea typeface="+mn-ea"/>
              <a:cs typeface="+mn-cs"/>
            </a:rPr>
            <a:t>となっている。</a:t>
          </a:r>
          <a:endParaRPr lang="ja-JP" altLang="ja-JP" sz="1400">
            <a:effectLst/>
          </a:endParaRPr>
        </a:p>
      </xdr:txBody>
    </xdr:sp>
    <xdr:clientData/>
  </xdr:twoCellAnchor>
  <xdr:oneCellAnchor>
    <xdr:from>
      <xdr:col>1</xdr:col>
      <xdr:colOff>59055</xdr:colOff>
      <xdr:row>29</xdr:row>
      <xdr:rowOff>135255</xdr:rowOff>
    </xdr:from>
    <xdr:ext cx="132344" cy="151836"/>
    <xdr:sp macro="" textlink="">
      <xdr:nvSpPr>
        <xdr:cNvPr id="11307" name="Text Box 43"/>
        <xdr:cNvSpPr txBox="1">
          <a:spLocks noChangeArrowheads="1"/>
        </xdr:cNvSpPr>
      </xdr:nvSpPr>
      <xdr:spPr bwMode="auto">
        <a:xfrm>
          <a:off x="683895" y="49968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44</xdr:row>
      <xdr:rowOff>7620</xdr:rowOff>
    </xdr:from>
    <xdr:to>
      <xdr:col>7</xdr:col>
      <xdr:colOff>510540</xdr:colOff>
      <xdr:row>44</xdr:row>
      <xdr:rowOff>7620</xdr:rowOff>
    </xdr:to>
    <xdr:sp macro="" textlink="">
      <xdr:nvSpPr>
        <xdr:cNvPr id="232361" name="Line 44"/>
        <xdr:cNvSpPr>
          <a:spLocks noChangeShapeType="1"/>
        </xdr:cNvSpPr>
      </xdr:nvSpPr>
      <xdr:spPr bwMode="auto">
        <a:xfrm>
          <a:off x="685800" y="7383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43</xdr:row>
      <xdr:rowOff>66675</xdr:rowOff>
    </xdr:from>
    <xdr:to>
      <xdr:col>1</xdr:col>
      <xdr:colOff>59055</xdr:colOff>
      <xdr:row>44</xdr:row>
      <xdr:rowOff>97155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60960</xdr:colOff>
      <xdr:row>41</xdr:row>
      <xdr:rowOff>68580</xdr:rowOff>
    </xdr:from>
    <xdr:to>
      <xdr:col>7</xdr:col>
      <xdr:colOff>510540</xdr:colOff>
      <xdr:row>41</xdr:row>
      <xdr:rowOff>68580</xdr:rowOff>
    </xdr:to>
    <xdr:sp macro="" textlink="">
      <xdr:nvSpPr>
        <xdr:cNvPr id="232363" name="Line 46"/>
        <xdr:cNvSpPr>
          <a:spLocks noChangeShapeType="1"/>
        </xdr:cNvSpPr>
      </xdr:nvSpPr>
      <xdr:spPr bwMode="auto">
        <a:xfrm>
          <a:off x="685800" y="6941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40</xdr:row>
      <xdr:rowOff>123825</xdr:rowOff>
    </xdr:from>
    <xdr:to>
      <xdr:col>1</xdr:col>
      <xdr:colOff>59055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38</xdr:row>
      <xdr:rowOff>121920</xdr:rowOff>
    </xdr:from>
    <xdr:to>
      <xdr:col>7</xdr:col>
      <xdr:colOff>510540</xdr:colOff>
      <xdr:row>38</xdr:row>
      <xdr:rowOff>121920</xdr:rowOff>
    </xdr:to>
    <xdr:sp macro="" textlink="">
      <xdr:nvSpPr>
        <xdr:cNvPr id="232365" name="Line 48"/>
        <xdr:cNvSpPr>
          <a:spLocks noChangeShapeType="1"/>
        </xdr:cNvSpPr>
      </xdr:nvSpPr>
      <xdr:spPr bwMode="auto">
        <a:xfrm>
          <a:off x="685800" y="64922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38</xdr:row>
      <xdr:rowOff>9525</xdr:rowOff>
    </xdr:from>
    <xdr:to>
      <xdr:col>1</xdr:col>
      <xdr:colOff>59055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36</xdr:row>
      <xdr:rowOff>7620</xdr:rowOff>
    </xdr:from>
    <xdr:to>
      <xdr:col>7</xdr:col>
      <xdr:colOff>510540</xdr:colOff>
      <xdr:row>36</xdr:row>
      <xdr:rowOff>7620</xdr:rowOff>
    </xdr:to>
    <xdr:sp macro="" textlink="">
      <xdr:nvSpPr>
        <xdr:cNvPr id="232367" name="Line 50"/>
        <xdr:cNvSpPr>
          <a:spLocks noChangeShapeType="1"/>
        </xdr:cNvSpPr>
      </xdr:nvSpPr>
      <xdr:spPr bwMode="auto">
        <a:xfrm>
          <a:off x="685800" y="60426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35</xdr:row>
      <xdr:rowOff>66675</xdr:rowOff>
    </xdr:from>
    <xdr:to>
      <xdr:col>1</xdr:col>
      <xdr:colOff>59055</xdr:colOff>
      <xdr:row>36</xdr:row>
      <xdr:rowOff>97155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33</xdr:row>
      <xdr:rowOff>68580</xdr:rowOff>
    </xdr:from>
    <xdr:to>
      <xdr:col>7</xdr:col>
      <xdr:colOff>510540</xdr:colOff>
      <xdr:row>33</xdr:row>
      <xdr:rowOff>68580</xdr:rowOff>
    </xdr:to>
    <xdr:sp macro="" textlink="">
      <xdr:nvSpPr>
        <xdr:cNvPr id="232369" name="Line 52"/>
        <xdr:cNvSpPr>
          <a:spLocks noChangeShapeType="1"/>
        </xdr:cNvSpPr>
      </xdr:nvSpPr>
      <xdr:spPr bwMode="auto">
        <a:xfrm>
          <a:off x="685800" y="56007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32</xdr:row>
      <xdr:rowOff>123825</xdr:rowOff>
    </xdr:from>
    <xdr:to>
      <xdr:col>1</xdr:col>
      <xdr:colOff>59055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30</xdr:row>
      <xdr:rowOff>121920</xdr:rowOff>
    </xdr:from>
    <xdr:to>
      <xdr:col>7</xdr:col>
      <xdr:colOff>510540</xdr:colOff>
      <xdr:row>30</xdr:row>
      <xdr:rowOff>121920</xdr:rowOff>
    </xdr:to>
    <xdr:sp macro="" textlink="">
      <xdr:nvSpPr>
        <xdr:cNvPr id="232371" name="Line 54"/>
        <xdr:cNvSpPr>
          <a:spLocks noChangeShapeType="1"/>
        </xdr:cNvSpPr>
      </xdr:nvSpPr>
      <xdr:spPr bwMode="auto">
        <a:xfrm>
          <a:off x="685800" y="5151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30</xdr:row>
      <xdr:rowOff>9525</xdr:rowOff>
    </xdr:from>
    <xdr:to>
      <xdr:col>1</xdr:col>
      <xdr:colOff>59055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232373" name="人件費グラフ枠"/>
        <xdr:cNvSpPr>
          <a:spLocks noChangeArrowheads="1"/>
        </xdr:cNvSpPr>
      </xdr:nvSpPr>
      <xdr:spPr bwMode="auto">
        <a:xfrm>
          <a:off x="685800" y="51511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34</xdr:row>
      <xdr:rowOff>68580</xdr:rowOff>
    </xdr:from>
    <xdr:to>
      <xdr:col>7</xdr:col>
      <xdr:colOff>15240</xdr:colOff>
      <xdr:row>42</xdr:row>
      <xdr:rowOff>7620</xdr:rowOff>
    </xdr:to>
    <xdr:sp macro="" textlink="">
      <xdr:nvSpPr>
        <xdr:cNvPr id="232374" name="Line 57"/>
        <xdr:cNvSpPr>
          <a:spLocks noChangeShapeType="1"/>
        </xdr:cNvSpPr>
      </xdr:nvSpPr>
      <xdr:spPr bwMode="auto">
        <a:xfrm flipV="1">
          <a:off x="4343400" y="5768340"/>
          <a:ext cx="0" cy="1280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42</xdr:row>
      <xdr:rowOff>9525</xdr:rowOff>
    </xdr:from>
    <xdr:to>
      <xdr:col>8</xdr:col>
      <xdr:colOff>158115</xdr:colOff>
      <xdr:row>43</xdr:row>
      <xdr:rowOff>47625</xdr:rowOff>
    </xdr:to>
    <xdr:sp macro="" textlink="">
      <xdr:nvSpPr>
        <xdr:cNvPr id="11322" name="人件費最小値テキスト"/>
        <xdr:cNvSpPr txBox="1">
          <a:spLocks noChangeArrowheads="1"/>
        </xdr:cNvSpPr>
      </xdr:nvSpPr>
      <xdr:spPr bwMode="auto">
        <a:xfrm>
          <a:off x="4914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42.5</a:t>
          </a:r>
        </a:p>
      </xdr:txBody>
    </xdr:sp>
    <xdr:clientData/>
  </xdr:twoCellAnchor>
  <xdr:twoCellAnchor>
    <xdr:from>
      <xdr:col>6</xdr:col>
      <xdr:colOff>548640</xdr:colOff>
      <xdr:row>42</xdr:row>
      <xdr:rowOff>7620</xdr:rowOff>
    </xdr:from>
    <xdr:to>
      <xdr:col>7</xdr:col>
      <xdr:colOff>91440</xdr:colOff>
      <xdr:row>42</xdr:row>
      <xdr:rowOff>7620</xdr:rowOff>
    </xdr:to>
    <xdr:sp macro="" textlink="">
      <xdr:nvSpPr>
        <xdr:cNvPr id="232376" name="Line 59"/>
        <xdr:cNvSpPr>
          <a:spLocks noChangeShapeType="1"/>
        </xdr:cNvSpPr>
      </xdr:nvSpPr>
      <xdr:spPr bwMode="auto">
        <a:xfrm>
          <a:off x="4259580" y="704850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33</xdr:row>
      <xdr:rowOff>9525</xdr:rowOff>
    </xdr:from>
    <xdr:to>
      <xdr:col>8</xdr:col>
      <xdr:colOff>158115</xdr:colOff>
      <xdr:row>34</xdr:row>
      <xdr:rowOff>47625</xdr:rowOff>
    </xdr:to>
    <xdr:sp macro="" textlink="">
      <xdr:nvSpPr>
        <xdr:cNvPr id="11324" name="人件費最大値テキスト"/>
        <xdr:cNvSpPr txBox="1">
          <a:spLocks noChangeArrowheads="1"/>
        </xdr:cNvSpPr>
      </xdr:nvSpPr>
      <xdr:spPr bwMode="auto">
        <a:xfrm>
          <a:off x="49149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548640</xdr:colOff>
      <xdr:row>34</xdr:row>
      <xdr:rowOff>68580</xdr:rowOff>
    </xdr:from>
    <xdr:to>
      <xdr:col>7</xdr:col>
      <xdr:colOff>91440</xdr:colOff>
      <xdr:row>34</xdr:row>
      <xdr:rowOff>68580</xdr:rowOff>
    </xdr:to>
    <xdr:sp macro="" textlink="">
      <xdr:nvSpPr>
        <xdr:cNvPr id="232378" name="Line 61"/>
        <xdr:cNvSpPr>
          <a:spLocks noChangeShapeType="1"/>
        </xdr:cNvSpPr>
      </xdr:nvSpPr>
      <xdr:spPr bwMode="auto">
        <a:xfrm>
          <a:off x="4259580" y="57683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137160</xdr:rowOff>
    </xdr:from>
    <xdr:to>
      <xdr:col>7</xdr:col>
      <xdr:colOff>15240</xdr:colOff>
      <xdr:row>40</xdr:row>
      <xdr:rowOff>91440</xdr:rowOff>
    </xdr:to>
    <xdr:sp macro="" textlink="">
      <xdr:nvSpPr>
        <xdr:cNvPr id="232379" name="Line 62"/>
        <xdr:cNvSpPr>
          <a:spLocks noChangeShapeType="1"/>
        </xdr:cNvSpPr>
      </xdr:nvSpPr>
      <xdr:spPr bwMode="auto">
        <a:xfrm flipV="1">
          <a:off x="3589020" y="6675120"/>
          <a:ext cx="754380" cy="1219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36</xdr:row>
      <xdr:rowOff>47625</xdr:rowOff>
    </xdr:from>
    <xdr:to>
      <xdr:col>8</xdr:col>
      <xdr:colOff>158115</xdr:colOff>
      <xdr:row>37</xdr:row>
      <xdr:rowOff>85725</xdr:rowOff>
    </xdr:to>
    <xdr:sp macro="" textlink="">
      <xdr:nvSpPr>
        <xdr:cNvPr id="11327"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6</xdr:col>
      <xdr:colOff>579120</xdr:colOff>
      <xdr:row>37</xdr:row>
      <xdr:rowOff>7620</xdr:rowOff>
    </xdr:from>
    <xdr:to>
      <xdr:col>7</xdr:col>
      <xdr:colOff>60960</xdr:colOff>
      <xdr:row>37</xdr:row>
      <xdr:rowOff>99060</xdr:rowOff>
    </xdr:to>
    <xdr:sp macro="" textlink="">
      <xdr:nvSpPr>
        <xdr:cNvPr id="232381" name="AutoShape 64"/>
        <xdr:cNvSpPr>
          <a:spLocks noChangeArrowheads="1"/>
        </xdr:cNvSpPr>
      </xdr:nvSpPr>
      <xdr:spPr bwMode="auto">
        <a:xfrm>
          <a:off x="4290060" y="6210300"/>
          <a:ext cx="9906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39</xdr:row>
      <xdr:rowOff>0</xdr:rowOff>
    </xdr:from>
    <xdr:to>
      <xdr:col>5</xdr:col>
      <xdr:colOff>495300</xdr:colOff>
      <xdr:row>40</xdr:row>
      <xdr:rowOff>91440</xdr:rowOff>
    </xdr:to>
    <xdr:sp macro="" textlink="">
      <xdr:nvSpPr>
        <xdr:cNvPr id="232382" name="Line 65"/>
        <xdr:cNvSpPr>
          <a:spLocks noChangeShapeType="1"/>
        </xdr:cNvSpPr>
      </xdr:nvSpPr>
      <xdr:spPr bwMode="auto">
        <a:xfrm>
          <a:off x="2788920" y="6537960"/>
          <a:ext cx="800100" cy="2590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37</xdr:row>
      <xdr:rowOff>53340</xdr:rowOff>
    </xdr:from>
    <xdr:to>
      <xdr:col>5</xdr:col>
      <xdr:colOff>541020</xdr:colOff>
      <xdr:row>37</xdr:row>
      <xdr:rowOff>152400</xdr:rowOff>
    </xdr:to>
    <xdr:sp macro="" textlink="">
      <xdr:nvSpPr>
        <xdr:cNvPr id="232383" name="AutoShape 66"/>
        <xdr:cNvSpPr>
          <a:spLocks noChangeArrowheads="1"/>
        </xdr:cNvSpPr>
      </xdr:nvSpPr>
      <xdr:spPr bwMode="auto">
        <a:xfrm>
          <a:off x="3543300" y="6256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36</xdr:row>
      <xdr:rowOff>28575</xdr:rowOff>
    </xdr:from>
    <xdr:to>
      <xdr:col>6</xdr:col>
      <xdr:colOff>196215</xdr:colOff>
      <xdr:row>37</xdr:row>
      <xdr:rowOff>66675</xdr:rowOff>
    </xdr:to>
    <xdr:sp macro="" textlink="">
      <xdr:nvSpPr>
        <xdr:cNvPr id="11331" name="Text Box 67"/>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3</xdr:col>
      <xdr:colOff>129540</xdr:colOff>
      <xdr:row>39</xdr:row>
      <xdr:rowOff>0</xdr:rowOff>
    </xdr:from>
    <xdr:to>
      <xdr:col>4</xdr:col>
      <xdr:colOff>312420</xdr:colOff>
      <xdr:row>39</xdr:row>
      <xdr:rowOff>38100</xdr:rowOff>
    </xdr:to>
    <xdr:sp macro="" textlink="">
      <xdr:nvSpPr>
        <xdr:cNvPr id="232385" name="Line 68"/>
        <xdr:cNvSpPr>
          <a:spLocks noChangeShapeType="1"/>
        </xdr:cNvSpPr>
      </xdr:nvSpPr>
      <xdr:spPr bwMode="auto">
        <a:xfrm flipV="1">
          <a:off x="1988820" y="653796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37</xdr:row>
      <xdr:rowOff>0</xdr:rowOff>
    </xdr:from>
    <xdr:to>
      <xdr:col>4</xdr:col>
      <xdr:colOff>358140</xdr:colOff>
      <xdr:row>37</xdr:row>
      <xdr:rowOff>99060</xdr:rowOff>
    </xdr:to>
    <xdr:sp macro="" textlink="">
      <xdr:nvSpPr>
        <xdr:cNvPr id="232386" name="AutoShape 69"/>
        <xdr:cNvSpPr>
          <a:spLocks noChangeArrowheads="1"/>
        </xdr:cNvSpPr>
      </xdr:nvSpPr>
      <xdr:spPr bwMode="auto">
        <a:xfrm>
          <a:off x="2743200" y="6202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35</xdr:row>
      <xdr:rowOff>135255</xdr:rowOff>
    </xdr:from>
    <xdr:to>
      <xdr:col>5</xdr:col>
      <xdr:colOff>38100</xdr:colOff>
      <xdr:row>37</xdr:row>
      <xdr:rowOff>9672</xdr:rowOff>
    </xdr:to>
    <xdr:sp macro="" textlink="">
      <xdr:nvSpPr>
        <xdr:cNvPr id="11334" name="Text Box 70"/>
        <xdr:cNvSpPr txBox="1">
          <a:spLocks noChangeArrowheads="1"/>
        </xdr:cNvSpPr>
      </xdr:nvSpPr>
      <xdr:spPr bwMode="auto">
        <a:xfrm>
          <a:off x="2714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563880</xdr:colOff>
      <xdr:row>39</xdr:row>
      <xdr:rowOff>38100</xdr:rowOff>
    </xdr:from>
    <xdr:to>
      <xdr:col>3</xdr:col>
      <xdr:colOff>129540</xdr:colOff>
      <xdr:row>39</xdr:row>
      <xdr:rowOff>121920</xdr:rowOff>
    </xdr:to>
    <xdr:sp macro="" textlink="">
      <xdr:nvSpPr>
        <xdr:cNvPr id="232388" name="Line 71"/>
        <xdr:cNvSpPr>
          <a:spLocks noChangeShapeType="1"/>
        </xdr:cNvSpPr>
      </xdr:nvSpPr>
      <xdr:spPr bwMode="auto">
        <a:xfrm flipV="1">
          <a:off x="1188720" y="657606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37</xdr:row>
      <xdr:rowOff>53340</xdr:rowOff>
    </xdr:from>
    <xdr:to>
      <xdr:col>3</xdr:col>
      <xdr:colOff>167640</xdr:colOff>
      <xdr:row>37</xdr:row>
      <xdr:rowOff>152400</xdr:rowOff>
    </xdr:to>
    <xdr:sp macro="" textlink="">
      <xdr:nvSpPr>
        <xdr:cNvPr id="232389" name="AutoShape 72"/>
        <xdr:cNvSpPr>
          <a:spLocks noChangeArrowheads="1"/>
        </xdr:cNvSpPr>
      </xdr:nvSpPr>
      <xdr:spPr bwMode="auto">
        <a:xfrm>
          <a:off x="1943100" y="62560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36</xdr:row>
      <xdr:rowOff>28575</xdr:rowOff>
    </xdr:from>
    <xdr:to>
      <xdr:col>3</xdr:col>
      <xdr:colOff>470535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510540</xdr:colOff>
      <xdr:row>37</xdr:row>
      <xdr:rowOff>76200</xdr:rowOff>
    </xdr:from>
    <xdr:to>
      <xdr:col>1</xdr:col>
      <xdr:colOff>609600</xdr:colOff>
      <xdr:row>38</xdr:row>
      <xdr:rowOff>7620</xdr:rowOff>
    </xdr:to>
    <xdr:sp macro="" textlink="">
      <xdr:nvSpPr>
        <xdr:cNvPr id="232391" name="AutoShape 74"/>
        <xdr:cNvSpPr>
          <a:spLocks noChangeArrowheads="1"/>
        </xdr:cNvSpPr>
      </xdr:nvSpPr>
      <xdr:spPr bwMode="auto">
        <a:xfrm>
          <a:off x="1135380" y="627888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36</xdr:row>
      <xdr:rowOff>47625</xdr:rowOff>
    </xdr:from>
    <xdr:to>
      <xdr:col>2</xdr:col>
      <xdr:colOff>285750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529590</xdr:colOff>
      <xdr:row>44</xdr:row>
      <xdr:rowOff>76200</xdr:rowOff>
    </xdr:from>
    <xdr:to>
      <xdr:col>7</xdr:col>
      <xdr:colOff>598170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44</xdr:row>
      <xdr:rowOff>76200</xdr:rowOff>
    </xdr:from>
    <xdr:to>
      <xdr:col>6</xdr:col>
      <xdr:colOff>461010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44</xdr:row>
      <xdr:rowOff>76200</xdr:rowOff>
    </xdr:from>
    <xdr:to>
      <xdr:col>5</xdr:col>
      <xdr:colOff>274320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44</xdr:row>
      <xdr:rowOff>76200</xdr:rowOff>
    </xdr:from>
    <xdr:to>
      <xdr:col>4</xdr:col>
      <xdr:colOff>89535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44</xdr:row>
      <xdr:rowOff>76200</xdr:rowOff>
    </xdr:from>
    <xdr:to>
      <xdr:col>2</xdr:col>
      <xdr:colOff>529590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39</xdr:row>
      <xdr:rowOff>83820</xdr:rowOff>
    </xdr:from>
    <xdr:to>
      <xdr:col>7</xdr:col>
      <xdr:colOff>60960</xdr:colOff>
      <xdr:row>40</xdr:row>
      <xdr:rowOff>15240</xdr:rowOff>
    </xdr:to>
    <xdr:sp macro="" textlink="">
      <xdr:nvSpPr>
        <xdr:cNvPr id="232398" name="Oval 81"/>
        <xdr:cNvSpPr>
          <a:spLocks noChangeArrowheads="1"/>
        </xdr:cNvSpPr>
      </xdr:nvSpPr>
      <xdr:spPr bwMode="auto">
        <a:xfrm>
          <a:off x="4290060" y="662178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39</xdr:row>
      <xdr:rowOff>85725</xdr:rowOff>
    </xdr:from>
    <xdr:to>
      <xdr:col>8</xdr:col>
      <xdr:colOff>158115</xdr:colOff>
      <xdr:row>40</xdr:row>
      <xdr:rowOff>123825</xdr:rowOff>
    </xdr:to>
    <xdr:sp macro="" textlink="">
      <xdr:nvSpPr>
        <xdr:cNvPr id="11346" name="人件費該当値テキスト"/>
        <xdr:cNvSpPr txBox="1">
          <a:spLocks noChangeArrowheads="1"/>
        </xdr:cNvSpPr>
      </xdr:nvSpPr>
      <xdr:spPr bwMode="auto">
        <a:xfrm>
          <a:off x="4914900"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34.0</a:t>
          </a:r>
        </a:p>
      </xdr:txBody>
    </xdr:sp>
    <xdr:clientData/>
  </xdr:twoCellAnchor>
  <xdr:twoCellAnchor>
    <xdr:from>
      <xdr:col>5</xdr:col>
      <xdr:colOff>449580</xdr:colOff>
      <xdr:row>40</xdr:row>
      <xdr:rowOff>45720</xdr:rowOff>
    </xdr:from>
    <xdr:to>
      <xdr:col>5</xdr:col>
      <xdr:colOff>541020</xdr:colOff>
      <xdr:row>40</xdr:row>
      <xdr:rowOff>137160</xdr:rowOff>
    </xdr:to>
    <xdr:sp macro="" textlink="">
      <xdr:nvSpPr>
        <xdr:cNvPr id="232400" name="Oval 83"/>
        <xdr:cNvSpPr>
          <a:spLocks noChangeArrowheads="1"/>
        </xdr:cNvSpPr>
      </xdr:nvSpPr>
      <xdr:spPr bwMode="auto">
        <a:xfrm>
          <a:off x="3543300" y="67513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40</xdr:row>
      <xdr:rowOff>161925</xdr:rowOff>
    </xdr:from>
    <xdr:to>
      <xdr:col>6</xdr:col>
      <xdr:colOff>196215</xdr:colOff>
      <xdr:row>42</xdr:row>
      <xdr:rowOff>28575</xdr:rowOff>
    </xdr:to>
    <xdr:sp macro="" textlink="">
      <xdr:nvSpPr>
        <xdr:cNvPr id="11348" name="Text Box 84"/>
        <xdr:cNvSpPr txBox="1">
          <a:spLocks noChangeArrowheads="1"/>
        </xdr:cNvSpPr>
      </xdr:nvSpPr>
      <xdr:spPr bwMode="auto">
        <a:xfrm>
          <a:off x="3609975" y="701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36.8</a:t>
          </a:r>
        </a:p>
      </xdr:txBody>
    </xdr:sp>
    <xdr:clientData/>
  </xdr:twoCellAnchor>
  <xdr:twoCellAnchor>
    <xdr:from>
      <xdr:col>4</xdr:col>
      <xdr:colOff>266700</xdr:colOff>
      <xdr:row>38</xdr:row>
      <xdr:rowOff>121920</xdr:rowOff>
    </xdr:from>
    <xdr:to>
      <xdr:col>4</xdr:col>
      <xdr:colOff>358140</xdr:colOff>
      <xdr:row>39</xdr:row>
      <xdr:rowOff>45720</xdr:rowOff>
    </xdr:to>
    <xdr:sp macro="" textlink="">
      <xdr:nvSpPr>
        <xdr:cNvPr id="232402" name="Oval 85"/>
        <xdr:cNvSpPr>
          <a:spLocks noChangeArrowheads="1"/>
        </xdr:cNvSpPr>
      </xdr:nvSpPr>
      <xdr:spPr bwMode="auto">
        <a:xfrm>
          <a:off x="2743200" y="64922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39</xdr:row>
      <xdr:rowOff>66675</xdr:rowOff>
    </xdr:from>
    <xdr:to>
      <xdr:col>5</xdr:col>
      <xdr:colOff>38100</xdr:colOff>
      <xdr:row>40</xdr:row>
      <xdr:rowOff>97155</xdr:rowOff>
    </xdr:to>
    <xdr:sp macro="" textlink="">
      <xdr:nvSpPr>
        <xdr:cNvPr id="11350" name="Text Box 86"/>
        <xdr:cNvSpPr txBox="1">
          <a:spLocks noChangeArrowheads="1"/>
        </xdr:cNvSpPr>
      </xdr:nvSpPr>
      <xdr:spPr bwMode="auto">
        <a:xfrm>
          <a:off x="271462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31.0</a:t>
          </a:r>
        </a:p>
      </xdr:txBody>
    </xdr:sp>
    <xdr:clientData/>
  </xdr:twoCellAnchor>
  <xdr:twoCellAnchor>
    <xdr:from>
      <xdr:col>3</xdr:col>
      <xdr:colOff>83820</xdr:colOff>
      <xdr:row>38</xdr:row>
      <xdr:rowOff>160020</xdr:rowOff>
    </xdr:from>
    <xdr:to>
      <xdr:col>3</xdr:col>
      <xdr:colOff>167640</xdr:colOff>
      <xdr:row>39</xdr:row>
      <xdr:rowOff>91440</xdr:rowOff>
    </xdr:to>
    <xdr:sp macro="" textlink="">
      <xdr:nvSpPr>
        <xdr:cNvPr id="232404" name="Oval 87"/>
        <xdr:cNvSpPr>
          <a:spLocks noChangeArrowheads="1"/>
        </xdr:cNvSpPr>
      </xdr:nvSpPr>
      <xdr:spPr bwMode="auto">
        <a:xfrm>
          <a:off x="1943100" y="65303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39</xdr:row>
      <xdr:rowOff>97155</xdr:rowOff>
    </xdr:from>
    <xdr:to>
      <xdr:col>3</xdr:col>
      <xdr:colOff>470535</xdr:colOff>
      <xdr:row>40</xdr:row>
      <xdr:rowOff>135255</xdr:rowOff>
    </xdr:to>
    <xdr:sp macro="" textlink="">
      <xdr:nvSpPr>
        <xdr:cNvPr id="11352" name="Text Box 88"/>
        <xdr:cNvSpPr txBox="1">
          <a:spLocks noChangeArrowheads="1"/>
        </xdr:cNvSpPr>
      </xdr:nvSpPr>
      <xdr:spPr bwMode="auto">
        <a:xfrm>
          <a:off x="18288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a:t>
          </a:r>
        </a:p>
      </xdr:txBody>
    </xdr:sp>
    <xdr:clientData/>
  </xdr:twoCellAnchor>
  <xdr:twoCellAnchor>
    <xdr:from>
      <xdr:col>1</xdr:col>
      <xdr:colOff>510540</xdr:colOff>
      <xdr:row>39</xdr:row>
      <xdr:rowOff>68580</xdr:rowOff>
    </xdr:from>
    <xdr:to>
      <xdr:col>1</xdr:col>
      <xdr:colOff>609600</xdr:colOff>
      <xdr:row>40</xdr:row>
      <xdr:rowOff>0</xdr:rowOff>
    </xdr:to>
    <xdr:sp macro="" textlink="">
      <xdr:nvSpPr>
        <xdr:cNvPr id="232406" name="Oval 89"/>
        <xdr:cNvSpPr>
          <a:spLocks noChangeArrowheads="1"/>
        </xdr:cNvSpPr>
      </xdr:nvSpPr>
      <xdr:spPr bwMode="auto">
        <a:xfrm>
          <a:off x="1135380" y="6606540"/>
          <a:ext cx="9906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40</xdr:row>
      <xdr:rowOff>9525</xdr:rowOff>
    </xdr:from>
    <xdr:to>
      <xdr:col>2</xdr:col>
      <xdr:colOff>285750</xdr:colOff>
      <xdr:row>41</xdr:row>
      <xdr:rowOff>47625</xdr:rowOff>
    </xdr:to>
    <xdr:sp macro="" textlink="">
      <xdr:nvSpPr>
        <xdr:cNvPr id="11354" name="Text Box 90"/>
        <xdr:cNvSpPr txBox="1">
          <a:spLocks noChangeArrowheads="1"/>
        </xdr:cNvSpPr>
      </xdr:nvSpPr>
      <xdr:spPr bwMode="auto">
        <a:xfrm>
          <a:off x="942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a:t>
          </a:r>
        </a:p>
      </xdr:txBody>
    </xdr:sp>
    <xdr:clientData/>
  </xdr:twoCellAnchor>
  <xdr:twoCellAnchor>
    <xdr:from>
      <xdr:col>18</xdr:col>
      <xdr:colOff>78105</xdr:colOff>
      <xdr:row>7</xdr:row>
      <xdr:rowOff>66675</xdr:rowOff>
    </xdr:from>
    <xdr:to>
      <xdr:col>24</xdr:col>
      <xdr:colOff>529662</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539115</xdr:colOff>
      <xdr:row>7</xdr:row>
      <xdr:rowOff>125730</xdr:rowOff>
    </xdr:from>
    <xdr:to>
      <xdr:col>27</xdr:col>
      <xdr:colOff>59055</xdr:colOff>
      <xdr:row>9</xdr:row>
      <xdr:rowOff>47804</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8</xdr:row>
      <xdr:rowOff>152400</xdr:rowOff>
    </xdr:from>
    <xdr:to>
      <xdr:col>27</xdr:col>
      <xdr:colOff>59055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36/78</a:t>
          </a:r>
        </a:p>
      </xdr:txBody>
    </xdr:sp>
    <xdr:clientData/>
  </xdr:twoCellAnchor>
  <xdr:twoCellAnchor>
    <xdr:from>
      <xdr:col>27</xdr:col>
      <xdr:colOff>215265</xdr:colOff>
      <xdr:row>7</xdr:row>
      <xdr:rowOff>125730</xdr:rowOff>
    </xdr:from>
    <xdr:to>
      <xdr:col>29</xdr:col>
      <xdr:colOff>226718</xdr:colOff>
      <xdr:row>9</xdr:row>
      <xdr:rowOff>47804</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8</xdr:row>
      <xdr:rowOff>152400</xdr:rowOff>
    </xdr:from>
    <xdr:to>
      <xdr:col>29</xdr:col>
      <xdr:colOff>226718</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422910</xdr:colOff>
      <xdr:row>7</xdr:row>
      <xdr:rowOff>125730</xdr:rowOff>
    </xdr:from>
    <xdr:to>
      <xdr:col>31</xdr:col>
      <xdr:colOff>560070</xdr:colOff>
      <xdr:row>9</xdr:row>
      <xdr:rowOff>47804</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422910</xdr:colOff>
      <xdr:row>8</xdr:row>
      <xdr:rowOff>152400</xdr:rowOff>
    </xdr:from>
    <xdr:to>
      <xdr:col>31</xdr:col>
      <xdr:colOff>560070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16.8</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232415" name="Rectangle 98"/>
        <xdr:cNvSpPr>
          <a:spLocks noChangeArrowheads="1"/>
        </xdr:cNvSpPr>
      </xdr:nvSpPr>
      <xdr:spPr bwMode="auto">
        <a:xfrm>
          <a:off x="11201400" y="17983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10</xdr:row>
      <xdr:rowOff>121920</xdr:rowOff>
    </xdr:from>
    <xdr:to>
      <xdr:col>33</xdr:col>
      <xdr:colOff>76200</xdr:colOff>
      <xdr:row>24</xdr:row>
      <xdr:rowOff>7620</xdr:rowOff>
    </xdr:to>
    <xdr:sp macro="" textlink="">
      <xdr:nvSpPr>
        <xdr:cNvPr id="232416" name="Rectangle 99"/>
        <xdr:cNvSpPr>
          <a:spLocks noChangeArrowheads="1"/>
        </xdr:cNvSpPr>
      </xdr:nvSpPr>
      <xdr:spPr bwMode="auto">
        <a:xfrm>
          <a:off x="15659100" y="17983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10</xdr:row>
      <xdr:rowOff>123825</xdr:rowOff>
    </xdr:from>
    <xdr:to>
      <xdr:col>30</xdr:col>
      <xdr:colOff>607695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295275</xdr:colOff>
      <xdr:row>12</xdr:row>
      <xdr:rowOff>97155</xdr:rowOff>
    </xdr:from>
    <xdr:to>
      <xdr:col>32</xdr:col>
      <xdr:colOff>558146</xdr:colOff>
      <xdr:row>23</xdr:row>
      <xdr:rowOff>123841</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baseline="0">
              <a:effectLst/>
              <a:latin typeface="+mn-lt"/>
              <a:ea typeface="+mn-ea"/>
              <a:cs typeface="+mn-cs"/>
            </a:rPr>
            <a:t>　</a:t>
          </a:r>
          <a:r>
            <a:rPr lang="ja-JP" altLang="en-US" sz="1100" baseline="0">
              <a:effectLst/>
              <a:latin typeface="+mn-lt"/>
              <a:ea typeface="+mn-ea"/>
              <a:cs typeface="+mn-cs"/>
            </a:rPr>
            <a:t>経常的な</a:t>
          </a:r>
          <a:r>
            <a:rPr lang="ja-JP" altLang="ja-JP" sz="1100" baseline="0">
              <a:effectLst/>
              <a:latin typeface="+mn-lt"/>
              <a:ea typeface="+mn-ea"/>
              <a:cs typeface="+mn-cs"/>
            </a:rPr>
            <a:t>物件費</a:t>
          </a:r>
          <a:r>
            <a:rPr lang="ja-JP" altLang="en-US" sz="1100" baseline="0">
              <a:effectLst/>
              <a:latin typeface="+mn-lt"/>
              <a:ea typeface="+mn-ea"/>
              <a:cs typeface="+mn-cs"/>
            </a:rPr>
            <a:t>が増額</a:t>
          </a:r>
          <a:r>
            <a:rPr lang="ja-JP" altLang="ja-JP" sz="1100" baseline="0">
              <a:effectLst/>
              <a:latin typeface="+mn-lt"/>
              <a:ea typeface="+mn-ea"/>
              <a:cs typeface="+mn-cs"/>
            </a:rPr>
            <a:t>となった</a:t>
          </a:r>
          <a:r>
            <a:rPr lang="ja-JP" altLang="en-US" sz="1100" baseline="0">
              <a:effectLst/>
              <a:latin typeface="+mn-lt"/>
              <a:ea typeface="+mn-ea"/>
              <a:cs typeface="+mn-cs"/>
            </a:rPr>
            <a:t>ことにより</a:t>
          </a:r>
          <a:r>
            <a:rPr lang="ja-JP" altLang="ja-JP" sz="1100" baseline="0">
              <a:effectLst/>
              <a:latin typeface="+mn-lt"/>
              <a:ea typeface="+mn-ea"/>
              <a:cs typeface="+mn-cs"/>
            </a:rPr>
            <a:t>、経常収支比率は</a:t>
          </a:r>
          <a:r>
            <a:rPr lang="en-US" altLang="ja-JP" sz="1100" baseline="0">
              <a:effectLst/>
              <a:latin typeface="+mn-lt"/>
              <a:ea typeface="+mn-ea"/>
              <a:cs typeface="+mn-cs"/>
            </a:rPr>
            <a:t>1.8%</a:t>
          </a:r>
          <a:r>
            <a:rPr lang="ja-JP" altLang="ja-JP" sz="1100" baseline="0">
              <a:effectLst/>
              <a:latin typeface="+mn-lt"/>
              <a:ea typeface="+mn-ea"/>
              <a:cs typeface="+mn-cs"/>
            </a:rPr>
            <a:t>の</a:t>
          </a:r>
          <a:r>
            <a:rPr lang="ja-JP" altLang="en-US" sz="1100" baseline="0">
              <a:effectLst/>
              <a:latin typeface="+mn-lt"/>
              <a:ea typeface="+mn-ea"/>
              <a:cs typeface="+mn-cs"/>
            </a:rPr>
            <a:t>増</a:t>
          </a:r>
          <a:r>
            <a:rPr lang="ja-JP" altLang="ja-JP" sz="1100" baseline="0">
              <a:effectLst/>
              <a:latin typeface="+mn-lt"/>
              <a:ea typeface="+mn-ea"/>
              <a:cs typeface="+mn-cs"/>
            </a:rPr>
            <a:t>となっ</a:t>
          </a:r>
          <a:r>
            <a:rPr lang="ja-JP" altLang="en-US" sz="1100" baseline="0">
              <a:effectLst/>
              <a:latin typeface="+mn-lt"/>
              <a:ea typeface="+mn-ea"/>
              <a:cs typeface="+mn-cs"/>
            </a:rPr>
            <a:t>た。</a:t>
          </a:r>
          <a:r>
            <a:rPr lang="ja-JP" altLang="ja-JP" sz="1100" baseline="0">
              <a:effectLst/>
              <a:latin typeface="+mn-lt"/>
              <a:ea typeface="+mn-ea"/>
              <a:cs typeface="+mn-cs"/>
            </a:rPr>
            <a:t>他の類似団体平均より</a:t>
          </a:r>
          <a:r>
            <a:rPr lang="en-US" altLang="ja-JP" sz="1100" baseline="0">
              <a:effectLst/>
              <a:latin typeface="+mn-lt"/>
              <a:ea typeface="+mn-ea"/>
              <a:cs typeface="+mn-cs"/>
            </a:rPr>
            <a:t>0.3%</a:t>
          </a:r>
          <a:r>
            <a:rPr lang="ja-JP" altLang="ja-JP" sz="1100" baseline="0">
              <a:effectLst/>
              <a:latin typeface="+mn-lt"/>
              <a:ea typeface="+mn-ea"/>
              <a:cs typeface="+mn-cs"/>
            </a:rPr>
            <a:t>下回った状況となっている。</a:t>
          </a:r>
          <a:endParaRPr lang="ja-JP" altLang="ja-JP" sz="1400">
            <a:effectLst/>
          </a:endParaRPr>
        </a:p>
      </xdr:txBody>
    </xdr:sp>
    <xdr:clientData/>
  </xdr:twoCellAnchor>
  <xdr:oneCellAnchor>
    <xdr:from>
      <xdr:col>18</xdr:col>
      <xdr:colOff>78105</xdr:colOff>
      <xdr:row>9</xdr:row>
      <xdr:rowOff>135255</xdr:rowOff>
    </xdr:from>
    <xdr:ext cx="132344" cy="151836"/>
    <xdr:sp macro="" textlink="">
      <xdr:nvSpPr>
        <xdr:cNvPr id="11366" name="Text Box 102"/>
        <xdr:cNvSpPr txBox="1">
          <a:spLocks noChangeArrowheads="1"/>
        </xdr:cNvSpPr>
      </xdr:nvSpPr>
      <xdr:spPr bwMode="auto">
        <a:xfrm>
          <a:off x="11203305" y="16440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7620</xdr:rowOff>
    </xdr:from>
    <xdr:to>
      <xdr:col>24</xdr:col>
      <xdr:colOff>533400</xdr:colOff>
      <xdr:row>24</xdr:row>
      <xdr:rowOff>7620</xdr:rowOff>
    </xdr:to>
    <xdr:sp macro="" textlink="">
      <xdr:nvSpPr>
        <xdr:cNvPr id="232420" name="Line 103"/>
        <xdr:cNvSpPr>
          <a:spLocks noChangeShapeType="1"/>
        </xdr:cNvSpPr>
      </xdr:nvSpPr>
      <xdr:spPr bwMode="auto">
        <a:xfrm>
          <a:off x="11201400" y="4030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23</xdr:row>
      <xdr:rowOff>66675</xdr:rowOff>
    </xdr:from>
    <xdr:to>
      <xdr:col>18</xdr:col>
      <xdr:colOff>68680</xdr:colOff>
      <xdr:row>24</xdr:row>
      <xdr:rowOff>97155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21</xdr:row>
      <xdr:rowOff>68580</xdr:rowOff>
    </xdr:from>
    <xdr:to>
      <xdr:col>24</xdr:col>
      <xdr:colOff>533400</xdr:colOff>
      <xdr:row>21</xdr:row>
      <xdr:rowOff>68580</xdr:rowOff>
    </xdr:to>
    <xdr:sp macro="" textlink="">
      <xdr:nvSpPr>
        <xdr:cNvPr id="232422" name="Line 105"/>
        <xdr:cNvSpPr>
          <a:spLocks noChangeShapeType="1"/>
        </xdr:cNvSpPr>
      </xdr:nvSpPr>
      <xdr:spPr bwMode="auto">
        <a:xfrm>
          <a:off x="11201400" y="35890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20</xdr:row>
      <xdr:rowOff>123825</xdr:rowOff>
    </xdr:from>
    <xdr:to>
      <xdr:col>18</xdr:col>
      <xdr:colOff>68680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18</xdr:row>
      <xdr:rowOff>121920</xdr:rowOff>
    </xdr:from>
    <xdr:to>
      <xdr:col>24</xdr:col>
      <xdr:colOff>533400</xdr:colOff>
      <xdr:row>18</xdr:row>
      <xdr:rowOff>121920</xdr:rowOff>
    </xdr:to>
    <xdr:sp macro="" textlink="">
      <xdr:nvSpPr>
        <xdr:cNvPr id="232424" name="Line 107"/>
        <xdr:cNvSpPr>
          <a:spLocks noChangeShapeType="1"/>
        </xdr:cNvSpPr>
      </xdr:nvSpPr>
      <xdr:spPr bwMode="auto">
        <a:xfrm>
          <a:off x="11201400" y="31394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18</xdr:row>
      <xdr:rowOff>9525</xdr:rowOff>
    </xdr:from>
    <xdr:to>
      <xdr:col>18</xdr:col>
      <xdr:colOff>68680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7620</xdr:rowOff>
    </xdr:from>
    <xdr:to>
      <xdr:col>24</xdr:col>
      <xdr:colOff>533400</xdr:colOff>
      <xdr:row>16</xdr:row>
      <xdr:rowOff>7620</xdr:rowOff>
    </xdr:to>
    <xdr:sp macro="" textlink="">
      <xdr:nvSpPr>
        <xdr:cNvPr id="232426" name="Line 109"/>
        <xdr:cNvSpPr>
          <a:spLocks noChangeShapeType="1"/>
        </xdr:cNvSpPr>
      </xdr:nvSpPr>
      <xdr:spPr bwMode="auto">
        <a:xfrm>
          <a:off x="11201400" y="26898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15</xdr:row>
      <xdr:rowOff>66675</xdr:rowOff>
    </xdr:from>
    <xdr:to>
      <xdr:col>18</xdr:col>
      <xdr:colOff>68680</xdr:colOff>
      <xdr:row>16</xdr:row>
      <xdr:rowOff>97155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68580</xdr:rowOff>
    </xdr:from>
    <xdr:to>
      <xdr:col>24</xdr:col>
      <xdr:colOff>533400</xdr:colOff>
      <xdr:row>13</xdr:row>
      <xdr:rowOff>68580</xdr:rowOff>
    </xdr:to>
    <xdr:sp macro="" textlink="">
      <xdr:nvSpPr>
        <xdr:cNvPr id="232428" name="Line 111"/>
        <xdr:cNvSpPr>
          <a:spLocks noChangeShapeType="1"/>
        </xdr:cNvSpPr>
      </xdr:nvSpPr>
      <xdr:spPr bwMode="auto">
        <a:xfrm>
          <a:off x="11201400" y="22479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12</xdr:row>
      <xdr:rowOff>123825</xdr:rowOff>
    </xdr:from>
    <xdr:to>
      <xdr:col>18</xdr:col>
      <xdr:colOff>68680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121920</xdr:rowOff>
    </xdr:from>
    <xdr:to>
      <xdr:col>24</xdr:col>
      <xdr:colOff>533400</xdr:colOff>
      <xdr:row>10</xdr:row>
      <xdr:rowOff>121920</xdr:rowOff>
    </xdr:to>
    <xdr:sp macro="" textlink="">
      <xdr:nvSpPr>
        <xdr:cNvPr id="232430" name="Line 113"/>
        <xdr:cNvSpPr>
          <a:spLocks noChangeShapeType="1"/>
        </xdr:cNvSpPr>
      </xdr:nvSpPr>
      <xdr:spPr bwMode="auto">
        <a:xfrm>
          <a:off x="11201400" y="1798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232431" name="物件費グラフ枠"/>
        <xdr:cNvSpPr>
          <a:spLocks noChangeArrowheads="1"/>
        </xdr:cNvSpPr>
      </xdr:nvSpPr>
      <xdr:spPr bwMode="auto">
        <a:xfrm>
          <a:off x="11201400" y="17983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14</xdr:row>
      <xdr:rowOff>76200</xdr:rowOff>
    </xdr:from>
    <xdr:to>
      <xdr:col>24</xdr:col>
      <xdr:colOff>22860</xdr:colOff>
      <xdr:row>20</xdr:row>
      <xdr:rowOff>114300</xdr:rowOff>
    </xdr:to>
    <xdr:sp macro="" textlink="">
      <xdr:nvSpPr>
        <xdr:cNvPr id="232432" name="Line 115"/>
        <xdr:cNvSpPr>
          <a:spLocks noChangeShapeType="1"/>
        </xdr:cNvSpPr>
      </xdr:nvSpPr>
      <xdr:spPr bwMode="auto">
        <a:xfrm flipV="1">
          <a:off x="14851380" y="2423160"/>
          <a:ext cx="0" cy="10439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20</xdr:row>
      <xdr:rowOff>114300</xdr:rowOff>
    </xdr:from>
    <xdr:to>
      <xdr:col>25</xdr:col>
      <xdr:colOff>184785</xdr:colOff>
      <xdr:row>21</xdr:row>
      <xdr:rowOff>152400</xdr:rowOff>
    </xdr:to>
    <xdr:sp macro="" textlink="">
      <xdr:nvSpPr>
        <xdr:cNvPr id="11380" name="物件費最小値テキスト"/>
        <xdr:cNvSpPr txBox="1">
          <a:spLocks noChangeArrowheads="1"/>
        </xdr:cNvSpPr>
      </xdr:nvSpPr>
      <xdr:spPr bwMode="auto">
        <a:xfrm>
          <a:off x="16602075" y="354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p>
      </xdr:txBody>
    </xdr:sp>
    <xdr:clientData/>
  </xdr:twoCellAnchor>
  <xdr:twoCellAnchor>
    <xdr:from>
      <xdr:col>23</xdr:col>
      <xdr:colOff>563880</xdr:colOff>
      <xdr:row>20</xdr:row>
      <xdr:rowOff>114300</xdr:rowOff>
    </xdr:from>
    <xdr:to>
      <xdr:col>24</xdr:col>
      <xdr:colOff>114300</xdr:colOff>
      <xdr:row>20</xdr:row>
      <xdr:rowOff>114300</xdr:rowOff>
    </xdr:to>
    <xdr:sp macro="" textlink="">
      <xdr:nvSpPr>
        <xdr:cNvPr id="232434" name="Line 117"/>
        <xdr:cNvSpPr>
          <a:spLocks noChangeShapeType="1"/>
        </xdr:cNvSpPr>
      </xdr:nvSpPr>
      <xdr:spPr bwMode="auto">
        <a:xfrm>
          <a:off x="14775180" y="34671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13</xdr:row>
      <xdr:rowOff>11430</xdr:rowOff>
    </xdr:from>
    <xdr:to>
      <xdr:col>25</xdr:col>
      <xdr:colOff>184785</xdr:colOff>
      <xdr:row>14</xdr:row>
      <xdr:rowOff>49530</xdr:rowOff>
    </xdr:to>
    <xdr:sp macro="" textlink="">
      <xdr:nvSpPr>
        <xdr:cNvPr id="11382" name="物件費最大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23</xdr:col>
      <xdr:colOff>563880</xdr:colOff>
      <xdr:row>14</xdr:row>
      <xdr:rowOff>76200</xdr:rowOff>
    </xdr:from>
    <xdr:to>
      <xdr:col>24</xdr:col>
      <xdr:colOff>114300</xdr:colOff>
      <xdr:row>14</xdr:row>
      <xdr:rowOff>76200</xdr:rowOff>
    </xdr:to>
    <xdr:sp macro="" textlink="">
      <xdr:nvSpPr>
        <xdr:cNvPr id="232436" name="Line 119"/>
        <xdr:cNvSpPr>
          <a:spLocks noChangeShapeType="1"/>
        </xdr:cNvSpPr>
      </xdr:nvSpPr>
      <xdr:spPr bwMode="auto">
        <a:xfrm>
          <a:off x="14775180" y="242316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16</xdr:row>
      <xdr:rowOff>30480</xdr:rowOff>
    </xdr:from>
    <xdr:to>
      <xdr:col>24</xdr:col>
      <xdr:colOff>22860</xdr:colOff>
      <xdr:row>16</xdr:row>
      <xdr:rowOff>99060</xdr:rowOff>
    </xdr:to>
    <xdr:sp macro="" textlink="">
      <xdr:nvSpPr>
        <xdr:cNvPr id="232437" name="Line 120"/>
        <xdr:cNvSpPr>
          <a:spLocks noChangeShapeType="1"/>
        </xdr:cNvSpPr>
      </xdr:nvSpPr>
      <xdr:spPr bwMode="auto">
        <a:xfrm>
          <a:off x="14097000" y="2712720"/>
          <a:ext cx="7543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16</xdr:row>
      <xdr:rowOff>76200</xdr:rowOff>
    </xdr:from>
    <xdr:to>
      <xdr:col>25</xdr:col>
      <xdr:colOff>184785</xdr:colOff>
      <xdr:row>17</xdr:row>
      <xdr:rowOff>114300</xdr:rowOff>
    </xdr:to>
    <xdr:sp macro="" textlink="">
      <xdr:nvSpPr>
        <xdr:cNvPr id="11385" name="物件費平均値テキスト"/>
        <xdr:cNvSpPr txBox="1">
          <a:spLocks noChangeArrowheads="1"/>
        </xdr:cNvSpPr>
      </xdr:nvSpPr>
      <xdr:spPr bwMode="auto">
        <a:xfrm>
          <a:off x="166020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601980</xdr:colOff>
      <xdr:row>16</xdr:row>
      <xdr:rowOff>76200</xdr:rowOff>
    </xdr:from>
    <xdr:to>
      <xdr:col>24</xdr:col>
      <xdr:colOff>76200</xdr:colOff>
      <xdr:row>17</xdr:row>
      <xdr:rowOff>0</xdr:rowOff>
    </xdr:to>
    <xdr:sp macro="" textlink="">
      <xdr:nvSpPr>
        <xdr:cNvPr id="232439" name="AutoShape 122"/>
        <xdr:cNvSpPr>
          <a:spLocks noChangeArrowheads="1"/>
        </xdr:cNvSpPr>
      </xdr:nvSpPr>
      <xdr:spPr bwMode="auto">
        <a:xfrm>
          <a:off x="14813280" y="275844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16</xdr:row>
      <xdr:rowOff>30480</xdr:rowOff>
    </xdr:from>
    <xdr:to>
      <xdr:col>22</xdr:col>
      <xdr:colOff>502920</xdr:colOff>
      <xdr:row>16</xdr:row>
      <xdr:rowOff>99060</xdr:rowOff>
    </xdr:to>
    <xdr:sp macro="" textlink="">
      <xdr:nvSpPr>
        <xdr:cNvPr id="232440" name="Line 123"/>
        <xdr:cNvSpPr>
          <a:spLocks noChangeShapeType="1"/>
        </xdr:cNvSpPr>
      </xdr:nvSpPr>
      <xdr:spPr bwMode="auto">
        <a:xfrm flipV="1">
          <a:off x="13304520" y="2712720"/>
          <a:ext cx="79248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16</xdr:row>
      <xdr:rowOff>53340</xdr:rowOff>
    </xdr:from>
    <xdr:to>
      <xdr:col>22</xdr:col>
      <xdr:colOff>556260</xdr:colOff>
      <xdr:row>16</xdr:row>
      <xdr:rowOff>152400</xdr:rowOff>
    </xdr:to>
    <xdr:sp macro="" textlink="">
      <xdr:nvSpPr>
        <xdr:cNvPr id="232441" name="AutoShape 124"/>
        <xdr:cNvSpPr>
          <a:spLocks noChangeArrowheads="1"/>
        </xdr:cNvSpPr>
      </xdr:nvSpPr>
      <xdr:spPr bwMode="auto">
        <a:xfrm>
          <a:off x="14058900" y="27355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17</xdr:row>
      <xdr:rowOff>0</xdr:rowOff>
    </xdr:from>
    <xdr:to>
      <xdr:col>23</xdr:col>
      <xdr:colOff>205740</xdr:colOff>
      <xdr:row>18</xdr:row>
      <xdr:rowOff>38100</xdr:rowOff>
    </xdr:to>
    <xdr:sp macro="" textlink="">
      <xdr:nvSpPr>
        <xdr:cNvPr id="11389" name="Text Box 125"/>
        <xdr:cNvSpPr txBox="1">
          <a:spLocks noChangeArrowheads="1"/>
        </xdr:cNvSpPr>
      </xdr:nvSpPr>
      <xdr:spPr bwMode="auto">
        <a:xfrm>
          <a:off x="15287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144780</xdr:colOff>
      <xdr:row>16</xdr:row>
      <xdr:rowOff>99060</xdr:rowOff>
    </xdr:from>
    <xdr:to>
      <xdr:col>21</xdr:col>
      <xdr:colOff>327660</xdr:colOff>
      <xdr:row>16</xdr:row>
      <xdr:rowOff>152400</xdr:rowOff>
    </xdr:to>
    <xdr:sp macro="" textlink="">
      <xdr:nvSpPr>
        <xdr:cNvPr id="232443" name="Line 126"/>
        <xdr:cNvSpPr>
          <a:spLocks noChangeShapeType="1"/>
        </xdr:cNvSpPr>
      </xdr:nvSpPr>
      <xdr:spPr bwMode="auto">
        <a:xfrm flipV="1">
          <a:off x="12504420" y="2781300"/>
          <a:ext cx="80010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16</xdr:row>
      <xdr:rowOff>38100</xdr:rowOff>
    </xdr:from>
    <xdr:to>
      <xdr:col>21</xdr:col>
      <xdr:colOff>365760</xdr:colOff>
      <xdr:row>16</xdr:row>
      <xdr:rowOff>129540</xdr:rowOff>
    </xdr:to>
    <xdr:sp macro="" textlink="">
      <xdr:nvSpPr>
        <xdr:cNvPr id="232444" name="AutoShape 127"/>
        <xdr:cNvSpPr>
          <a:spLocks noChangeArrowheads="1"/>
        </xdr:cNvSpPr>
      </xdr:nvSpPr>
      <xdr:spPr bwMode="auto">
        <a:xfrm>
          <a:off x="13258800" y="272034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15</xdr:row>
      <xdr:rowOff>0</xdr:rowOff>
    </xdr:from>
    <xdr:to>
      <xdr:col>22</xdr:col>
      <xdr:colOff>49530</xdr:colOff>
      <xdr:row>16</xdr:row>
      <xdr:rowOff>38100</xdr:rowOff>
    </xdr:to>
    <xdr:sp macro="" textlink="">
      <xdr:nvSpPr>
        <xdr:cNvPr id="11392" name="Text Box 128"/>
        <xdr:cNvSpPr txBox="1">
          <a:spLocks noChangeArrowheads="1"/>
        </xdr:cNvSpPr>
      </xdr:nvSpPr>
      <xdr:spPr bwMode="auto">
        <a:xfrm>
          <a:off x="144018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571500</xdr:colOff>
      <xdr:row>16</xdr:row>
      <xdr:rowOff>152400</xdr:rowOff>
    </xdr:from>
    <xdr:to>
      <xdr:col>20</xdr:col>
      <xdr:colOff>144780</xdr:colOff>
      <xdr:row>17</xdr:row>
      <xdr:rowOff>129540</xdr:rowOff>
    </xdr:to>
    <xdr:sp macro="" textlink="">
      <xdr:nvSpPr>
        <xdr:cNvPr id="232446" name="Line 129"/>
        <xdr:cNvSpPr>
          <a:spLocks noChangeShapeType="1"/>
        </xdr:cNvSpPr>
      </xdr:nvSpPr>
      <xdr:spPr bwMode="auto">
        <a:xfrm flipV="1">
          <a:off x="11696700" y="2834640"/>
          <a:ext cx="807720" cy="1447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16</xdr:row>
      <xdr:rowOff>38100</xdr:rowOff>
    </xdr:from>
    <xdr:to>
      <xdr:col>20</xdr:col>
      <xdr:colOff>182880</xdr:colOff>
      <xdr:row>16</xdr:row>
      <xdr:rowOff>129540</xdr:rowOff>
    </xdr:to>
    <xdr:sp macro="" textlink="">
      <xdr:nvSpPr>
        <xdr:cNvPr id="232447" name="AutoShape 130"/>
        <xdr:cNvSpPr>
          <a:spLocks noChangeArrowheads="1"/>
        </xdr:cNvSpPr>
      </xdr:nvSpPr>
      <xdr:spPr bwMode="auto">
        <a:xfrm>
          <a:off x="12451080" y="27203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15</xdr:row>
      <xdr:rowOff>0</xdr:rowOff>
    </xdr:from>
    <xdr:to>
      <xdr:col>20</xdr:col>
      <xdr:colOff>489585</xdr:colOff>
      <xdr:row>16</xdr:row>
      <xdr:rowOff>38100</xdr:rowOff>
    </xdr:to>
    <xdr:sp macro="" textlink="">
      <xdr:nvSpPr>
        <xdr:cNvPr id="11395" name="Text Box 131"/>
        <xdr:cNvSpPr txBox="1">
          <a:spLocks noChangeArrowheads="1"/>
        </xdr:cNvSpPr>
      </xdr:nvSpPr>
      <xdr:spPr bwMode="auto">
        <a:xfrm>
          <a:off x="13515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533400</xdr:colOff>
      <xdr:row>16</xdr:row>
      <xdr:rowOff>68580</xdr:rowOff>
    </xdr:from>
    <xdr:to>
      <xdr:col>19</xdr:col>
      <xdr:colOff>7620</xdr:colOff>
      <xdr:row>16</xdr:row>
      <xdr:rowOff>160020</xdr:rowOff>
    </xdr:to>
    <xdr:sp macro="" textlink="">
      <xdr:nvSpPr>
        <xdr:cNvPr id="250881" name="AutoShape 132"/>
        <xdr:cNvSpPr>
          <a:spLocks noChangeArrowheads="1"/>
        </xdr:cNvSpPr>
      </xdr:nvSpPr>
      <xdr:spPr bwMode="auto">
        <a:xfrm>
          <a:off x="11658600" y="27508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15</xdr:row>
      <xdr:rowOff>28575</xdr:rowOff>
    </xdr:from>
    <xdr:to>
      <xdr:col>19</xdr:col>
      <xdr:colOff>295275</xdr:colOff>
      <xdr:row>16</xdr:row>
      <xdr:rowOff>66675</xdr:rowOff>
    </xdr:to>
    <xdr:sp macro="" textlink="">
      <xdr:nvSpPr>
        <xdr:cNvPr id="11397" name="Text Box 133"/>
        <xdr:cNvSpPr txBox="1">
          <a:spLocks noChangeArrowheads="1"/>
        </xdr:cNvSpPr>
      </xdr:nvSpPr>
      <xdr:spPr bwMode="auto">
        <a:xfrm>
          <a:off x="12620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539115</xdr:colOff>
      <xdr:row>24</xdr:row>
      <xdr:rowOff>76200</xdr:rowOff>
    </xdr:from>
    <xdr:to>
      <xdr:col>24</xdr:col>
      <xdr:colOff>607695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24</xdr:row>
      <xdr:rowOff>76200</xdr:rowOff>
    </xdr:from>
    <xdr:to>
      <xdr:col>23</xdr:col>
      <xdr:colOff>470535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24</xdr:row>
      <xdr:rowOff>76200</xdr:rowOff>
    </xdr:from>
    <xdr:to>
      <xdr:col>22</xdr:col>
      <xdr:colOff>285750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116205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24</xdr:row>
      <xdr:rowOff>76200</xdr:rowOff>
    </xdr:from>
    <xdr:to>
      <xdr:col>19</xdr:col>
      <xdr:colOff>539115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16</xdr:row>
      <xdr:rowOff>53340</xdr:rowOff>
    </xdr:from>
    <xdr:to>
      <xdr:col>24</xdr:col>
      <xdr:colOff>76200</xdr:colOff>
      <xdr:row>16</xdr:row>
      <xdr:rowOff>160020</xdr:rowOff>
    </xdr:to>
    <xdr:sp macro="" textlink="">
      <xdr:nvSpPr>
        <xdr:cNvPr id="250888" name="Oval 139"/>
        <xdr:cNvSpPr>
          <a:spLocks noChangeArrowheads="1"/>
        </xdr:cNvSpPr>
      </xdr:nvSpPr>
      <xdr:spPr bwMode="auto">
        <a:xfrm>
          <a:off x="14813280" y="27355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15</xdr:row>
      <xdr:rowOff>97155</xdr:rowOff>
    </xdr:from>
    <xdr:to>
      <xdr:col>25</xdr:col>
      <xdr:colOff>184785</xdr:colOff>
      <xdr:row>16</xdr:row>
      <xdr:rowOff>135255</xdr:rowOff>
    </xdr:to>
    <xdr:sp macro="" textlink="">
      <xdr:nvSpPr>
        <xdr:cNvPr id="11404" name="物件費該当値テキスト"/>
        <xdr:cNvSpPr txBox="1">
          <a:spLocks noChangeArrowheads="1"/>
        </xdr:cNvSpPr>
      </xdr:nvSpPr>
      <xdr:spPr bwMode="auto">
        <a:xfrm>
          <a:off x="166020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22</xdr:col>
      <xdr:colOff>464820</xdr:colOff>
      <xdr:row>15</xdr:row>
      <xdr:rowOff>137160</xdr:rowOff>
    </xdr:from>
    <xdr:to>
      <xdr:col>22</xdr:col>
      <xdr:colOff>556260</xdr:colOff>
      <xdr:row>16</xdr:row>
      <xdr:rowOff>76200</xdr:rowOff>
    </xdr:to>
    <xdr:sp macro="" textlink="">
      <xdr:nvSpPr>
        <xdr:cNvPr id="250890" name="Oval 141"/>
        <xdr:cNvSpPr>
          <a:spLocks noChangeArrowheads="1"/>
        </xdr:cNvSpPr>
      </xdr:nvSpPr>
      <xdr:spPr bwMode="auto">
        <a:xfrm>
          <a:off x="14058900" y="26517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14</xdr:row>
      <xdr:rowOff>114300</xdr:rowOff>
    </xdr:from>
    <xdr:to>
      <xdr:col>23</xdr:col>
      <xdr:colOff>205740</xdr:colOff>
      <xdr:row>15</xdr:row>
      <xdr:rowOff>152400</xdr:rowOff>
    </xdr:to>
    <xdr:sp macro="" textlink="">
      <xdr:nvSpPr>
        <xdr:cNvPr id="11406" name="Text Box 142"/>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21</xdr:col>
      <xdr:colOff>281940</xdr:colOff>
      <xdr:row>16</xdr:row>
      <xdr:rowOff>53340</xdr:rowOff>
    </xdr:from>
    <xdr:to>
      <xdr:col>21</xdr:col>
      <xdr:colOff>365760</xdr:colOff>
      <xdr:row>16</xdr:row>
      <xdr:rowOff>152400</xdr:rowOff>
    </xdr:to>
    <xdr:sp macro="" textlink="">
      <xdr:nvSpPr>
        <xdr:cNvPr id="250892" name="Oval 143"/>
        <xdr:cNvSpPr>
          <a:spLocks noChangeArrowheads="1"/>
        </xdr:cNvSpPr>
      </xdr:nvSpPr>
      <xdr:spPr bwMode="auto">
        <a:xfrm>
          <a:off x="13258800" y="273558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17</xdr:row>
      <xdr:rowOff>0</xdr:rowOff>
    </xdr:from>
    <xdr:to>
      <xdr:col>22</xdr:col>
      <xdr:colOff>49530</xdr:colOff>
      <xdr:row>18</xdr:row>
      <xdr:rowOff>38100</xdr:rowOff>
    </xdr:to>
    <xdr:sp macro="" textlink="">
      <xdr:nvSpPr>
        <xdr:cNvPr id="11408" name="Text Box 144"/>
        <xdr:cNvSpPr txBox="1">
          <a:spLocks noChangeArrowheads="1"/>
        </xdr:cNvSpPr>
      </xdr:nvSpPr>
      <xdr:spPr bwMode="auto">
        <a:xfrm>
          <a:off x="14401800"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20</xdr:col>
      <xdr:colOff>91440</xdr:colOff>
      <xdr:row>16</xdr:row>
      <xdr:rowOff>91440</xdr:rowOff>
    </xdr:from>
    <xdr:to>
      <xdr:col>20</xdr:col>
      <xdr:colOff>190500</xdr:colOff>
      <xdr:row>17</xdr:row>
      <xdr:rowOff>30480</xdr:rowOff>
    </xdr:to>
    <xdr:sp macro="" textlink="">
      <xdr:nvSpPr>
        <xdr:cNvPr id="250894" name="Oval 145"/>
        <xdr:cNvSpPr>
          <a:spLocks noChangeArrowheads="1"/>
        </xdr:cNvSpPr>
      </xdr:nvSpPr>
      <xdr:spPr bwMode="auto">
        <a:xfrm>
          <a:off x="12451080" y="277368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17</xdr:row>
      <xdr:rowOff>38100</xdr:rowOff>
    </xdr:from>
    <xdr:to>
      <xdr:col>20</xdr:col>
      <xdr:colOff>489585</xdr:colOff>
      <xdr:row>18</xdr:row>
      <xdr:rowOff>76200</xdr:rowOff>
    </xdr:to>
    <xdr:sp macro="" textlink="">
      <xdr:nvSpPr>
        <xdr:cNvPr id="11410" name="Text Box 146"/>
        <xdr:cNvSpPr txBox="1">
          <a:spLocks noChangeArrowheads="1"/>
        </xdr:cNvSpPr>
      </xdr:nvSpPr>
      <xdr:spPr bwMode="auto">
        <a:xfrm>
          <a:off x="1351597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18</xdr:col>
      <xdr:colOff>533400</xdr:colOff>
      <xdr:row>17</xdr:row>
      <xdr:rowOff>83820</xdr:rowOff>
    </xdr:from>
    <xdr:to>
      <xdr:col>19</xdr:col>
      <xdr:colOff>7620</xdr:colOff>
      <xdr:row>18</xdr:row>
      <xdr:rowOff>7620</xdr:rowOff>
    </xdr:to>
    <xdr:sp macro="" textlink="">
      <xdr:nvSpPr>
        <xdr:cNvPr id="250896" name="Oval 147"/>
        <xdr:cNvSpPr>
          <a:spLocks noChangeArrowheads="1"/>
        </xdr:cNvSpPr>
      </xdr:nvSpPr>
      <xdr:spPr bwMode="auto">
        <a:xfrm>
          <a:off x="11658600" y="29337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18</xdr:row>
      <xdr:rowOff>28575</xdr:rowOff>
    </xdr:from>
    <xdr:to>
      <xdr:col>19</xdr:col>
      <xdr:colOff>295275</xdr:colOff>
      <xdr:row>19</xdr:row>
      <xdr:rowOff>66675</xdr:rowOff>
    </xdr:to>
    <xdr:sp macro="" textlink="">
      <xdr:nvSpPr>
        <xdr:cNvPr id="11412" name="Text Box 148"/>
        <xdr:cNvSpPr txBox="1">
          <a:spLocks noChangeArrowheads="1"/>
        </xdr:cNvSpPr>
      </xdr:nvSpPr>
      <xdr:spPr bwMode="auto">
        <a:xfrm>
          <a:off x="1262062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p>
      </xdr:txBody>
    </xdr:sp>
    <xdr:clientData/>
  </xdr:twoCellAnchor>
  <xdr:twoCellAnchor>
    <xdr:from>
      <xdr:col>1</xdr:col>
      <xdr:colOff>59055</xdr:colOff>
      <xdr:row>47</xdr:row>
      <xdr:rowOff>66675</xdr:rowOff>
    </xdr:from>
    <xdr:to>
      <xdr:col>7</xdr:col>
      <xdr:colOff>510516</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529590</xdr:colOff>
      <xdr:row>47</xdr:row>
      <xdr:rowOff>125730</xdr:rowOff>
    </xdr:from>
    <xdr:to>
      <xdr:col>10</xdr:col>
      <xdr:colOff>49530</xdr:colOff>
      <xdr:row>49</xdr:row>
      <xdr:rowOff>47804</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48</xdr:row>
      <xdr:rowOff>152400</xdr:rowOff>
    </xdr:from>
    <xdr:to>
      <xdr:col>10</xdr:col>
      <xdr:colOff>49530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14/78</a:t>
          </a:r>
        </a:p>
      </xdr:txBody>
    </xdr:sp>
    <xdr:clientData/>
  </xdr:twoCellAnchor>
  <xdr:twoCellAnchor>
    <xdr:from>
      <xdr:col>10</xdr:col>
      <xdr:colOff>196215</xdr:colOff>
      <xdr:row>47</xdr:row>
      <xdr:rowOff>125730</xdr:rowOff>
    </xdr:from>
    <xdr:to>
      <xdr:col>12</xdr:col>
      <xdr:colOff>217181</xdr:colOff>
      <xdr:row>49</xdr:row>
      <xdr:rowOff>47804</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48</xdr:row>
      <xdr:rowOff>152400</xdr:rowOff>
    </xdr:from>
    <xdr:to>
      <xdr:col>12</xdr:col>
      <xdr:colOff>217181</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411480</xdr:colOff>
      <xdr:row>47</xdr:row>
      <xdr:rowOff>125730</xdr:rowOff>
    </xdr:from>
    <xdr:to>
      <xdr:col>14</xdr:col>
      <xdr:colOff>548640</xdr:colOff>
      <xdr:row>49</xdr:row>
      <xdr:rowOff>47804</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411480</xdr:colOff>
      <xdr:row>48</xdr:row>
      <xdr:rowOff>152400</xdr:rowOff>
    </xdr:from>
    <xdr:to>
      <xdr:col>14</xdr:col>
      <xdr:colOff>548640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250905" name="Rectangle 156"/>
        <xdr:cNvSpPr>
          <a:spLocks noChangeArrowheads="1"/>
        </xdr:cNvSpPr>
      </xdr:nvSpPr>
      <xdr:spPr bwMode="auto">
        <a:xfrm>
          <a:off x="685800" y="85039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50</xdr:row>
      <xdr:rowOff>121920</xdr:rowOff>
    </xdr:from>
    <xdr:to>
      <xdr:col>16</xdr:col>
      <xdr:colOff>53340</xdr:colOff>
      <xdr:row>64</xdr:row>
      <xdr:rowOff>7620</xdr:rowOff>
    </xdr:to>
    <xdr:sp macro="" textlink="">
      <xdr:nvSpPr>
        <xdr:cNvPr id="250906" name="Rectangle 157"/>
        <xdr:cNvSpPr>
          <a:spLocks noChangeArrowheads="1"/>
        </xdr:cNvSpPr>
      </xdr:nvSpPr>
      <xdr:spPr bwMode="auto">
        <a:xfrm>
          <a:off x="51435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50</xdr:row>
      <xdr:rowOff>123825</xdr:rowOff>
    </xdr:from>
    <xdr:to>
      <xdr:col>13</xdr:col>
      <xdr:colOff>598170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285750</xdr:colOff>
      <xdr:row>52</xdr:row>
      <xdr:rowOff>97155</xdr:rowOff>
    </xdr:from>
    <xdr:to>
      <xdr:col>15</xdr:col>
      <xdr:colOff>539106</xdr:colOff>
      <xdr:row>63</xdr:row>
      <xdr:rowOff>123841</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扶助費総額については大きな増減がないものの、国・都の負担金が増額となっているため前年度比</a:t>
          </a:r>
          <a:r>
            <a:rPr lang="en-US" altLang="ja-JP" sz="1100">
              <a:effectLst/>
              <a:latin typeface="+mn-lt"/>
              <a:ea typeface="+mn-ea"/>
              <a:cs typeface="+mn-cs"/>
            </a:rPr>
            <a:t>0.2%</a:t>
          </a:r>
          <a:r>
            <a:rPr lang="ja-JP" altLang="ja-JP" sz="1100">
              <a:effectLst/>
              <a:latin typeface="+mn-lt"/>
              <a:ea typeface="+mn-ea"/>
              <a:cs typeface="+mn-cs"/>
            </a:rPr>
            <a:t>の減となっている。</a:t>
          </a:r>
          <a:endParaRPr lang="ja-JP" altLang="ja-JP" sz="1400">
            <a:effectLst/>
          </a:endParaRPr>
        </a:p>
      </xdr:txBody>
    </xdr:sp>
    <xdr:clientData/>
  </xdr:twoCellAnchor>
  <xdr:oneCellAnchor>
    <xdr:from>
      <xdr:col>1</xdr:col>
      <xdr:colOff>59055</xdr:colOff>
      <xdr:row>49</xdr:row>
      <xdr:rowOff>135255</xdr:rowOff>
    </xdr:from>
    <xdr:ext cx="132344" cy="151836"/>
    <xdr:sp macro="" textlink="">
      <xdr:nvSpPr>
        <xdr:cNvPr id="11424" name="Text Box 160"/>
        <xdr:cNvSpPr txBox="1">
          <a:spLocks noChangeArrowheads="1"/>
        </xdr:cNvSpPr>
      </xdr:nvSpPr>
      <xdr:spPr bwMode="auto">
        <a:xfrm>
          <a:off x="683895" y="83496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64</xdr:row>
      <xdr:rowOff>7620</xdr:rowOff>
    </xdr:from>
    <xdr:to>
      <xdr:col>7</xdr:col>
      <xdr:colOff>510540</xdr:colOff>
      <xdr:row>64</xdr:row>
      <xdr:rowOff>7620</xdr:rowOff>
    </xdr:to>
    <xdr:sp macro="" textlink="">
      <xdr:nvSpPr>
        <xdr:cNvPr id="250910" name="Line 161"/>
        <xdr:cNvSpPr>
          <a:spLocks noChangeShapeType="1"/>
        </xdr:cNvSpPr>
      </xdr:nvSpPr>
      <xdr:spPr bwMode="auto">
        <a:xfrm>
          <a:off x="685800" y="10736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63</xdr:row>
      <xdr:rowOff>66675</xdr:rowOff>
    </xdr:from>
    <xdr:to>
      <xdr:col>1</xdr:col>
      <xdr:colOff>59055</xdr:colOff>
      <xdr:row>64</xdr:row>
      <xdr:rowOff>97155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61</xdr:row>
      <xdr:rowOff>137160</xdr:rowOff>
    </xdr:from>
    <xdr:to>
      <xdr:col>7</xdr:col>
      <xdr:colOff>510540</xdr:colOff>
      <xdr:row>61</xdr:row>
      <xdr:rowOff>137160</xdr:rowOff>
    </xdr:to>
    <xdr:sp macro="" textlink="">
      <xdr:nvSpPr>
        <xdr:cNvPr id="250912" name="Line 163"/>
        <xdr:cNvSpPr>
          <a:spLocks noChangeShapeType="1"/>
        </xdr:cNvSpPr>
      </xdr:nvSpPr>
      <xdr:spPr bwMode="auto">
        <a:xfrm>
          <a:off x="685800" y="103632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61</xdr:row>
      <xdr:rowOff>28575</xdr:rowOff>
    </xdr:from>
    <xdr:to>
      <xdr:col>1</xdr:col>
      <xdr:colOff>59055</xdr:colOff>
      <xdr:row>62</xdr:row>
      <xdr:rowOff>66675</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60960</xdr:colOff>
      <xdr:row>59</xdr:row>
      <xdr:rowOff>99060</xdr:rowOff>
    </xdr:from>
    <xdr:to>
      <xdr:col>7</xdr:col>
      <xdr:colOff>510540</xdr:colOff>
      <xdr:row>59</xdr:row>
      <xdr:rowOff>99060</xdr:rowOff>
    </xdr:to>
    <xdr:sp macro="" textlink="">
      <xdr:nvSpPr>
        <xdr:cNvPr id="250914" name="Line 165"/>
        <xdr:cNvSpPr>
          <a:spLocks noChangeShapeType="1"/>
        </xdr:cNvSpPr>
      </xdr:nvSpPr>
      <xdr:spPr bwMode="auto">
        <a:xfrm>
          <a:off x="685800" y="9989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58</xdr:row>
      <xdr:rowOff>161925</xdr:rowOff>
    </xdr:from>
    <xdr:to>
      <xdr:col>1</xdr:col>
      <xdr:colOff>59055</xdr:colOff>
      <xdr:row>60</xdr:row>
      <xdr:rowOff>28575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60960</xdr:colOff>
      <xdr:row>57</xdr:row>
      <xdr:rowOff>68580</xdr:rowOff>
    </xdr:from>
    <xdr:to>
      <xdr:col>7</xdr:col>
      <xdr:colOff>510540</xdr:colOff>
      <xdr:row>57</xdr:row>
      <xdr:rowOff>68580</xdr:rowOff>
    </xdr:to>
    <xdr:sp macro="" textlink="">
      <xdr:nvSpPr>
        <xdr:cNvPr id="250916" name="Line 167"/>
        <xdr:cNvSpPr>
          <a:spLocks noChangeShapeType="1"/>
        </xdr:cNvSpPr>
      </xdr:nvSpPr>
      <xdr:spPr bwMode="auto">
        <a:xfrm>
          <a:off x="685800" y="96240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56</xdr:row>
      <xdr:rowOff>123825</xdr:rowOff>
    </xdr:from>
    <xdr:to>
      <xdr:col>1</xdr:col>
      <xdr:colOff>59055</xdr:colOff>
      <xdr:row>57</xdr:row>
      <xdr:rowOff>161925</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60960</xdr:colOff>
      <xdr:row>55</xdr:row>
      <xdr:rowOff>30480</xdr:rowOff>
    </xdr:from>
    <xdr:to>
      <xdr:col>7</xdr:col>
      <xdr:colOff>510540</xdr:colOff>
      <xdr:row>55</xdr:row>
      <xdr:rowOff>30480</xdr:rowOff>
    </xdr:to>
    <xdr:sp macro="" textlink="">
      <xdr:nvSpPr>
        <xdr:cNvPr id="250918" name="Line 169"/>
        <xdr:cNvSpPr>
          <a:spLocks noChangeShapeType="1"/>
        </xdr:cNvSpPr>
      </xdr:nvSpPr>
      <xdr:spPr bwMode="auto">
        <a:xfrm>
          <a:off x="685800" y="92506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54</xdr:row>
      <xdr:rowOff>85725</xdr:rowOff>
    </xdr:from>
    <xdr:to>
      <xdr:col>1</xdr:col>
      <xdr:colOff>59055</xdr:colOff>
      <xdr:row>55</xdr:row>
      <xdr:rowOff>123825</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60960</xdr:colOff>
      <xdr:row>52</xdr:row>
      <xdr:rowOff>160020</xdr:rowOff>
    </xdr:from>
    <xdr:to>
      <xdr:col>7</xdr:col>
      <xdr:colOff>510540</xdr:colOff>
      <xdr:row>52</xdr:row>
      <xdr:rowOff>160020</xdr:rowOff>
    </xdr:to>
    <xdr:sp macro="" textlink="">
      <xdr:nvSpPr>
        <xdr:cNvPr id="250920" name="Line 171"/>
        <xdr:cNvSpPr>
          <a:spLocks noChangeShapeType="1"/>
        </xdr:cNvSpPr>
      </xdr:nvSpPr>
      <xdr:spPr bwMode="auto">
        <a:xfrm>
          <a:off x="685800" y="8877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52</xdr:row>
      <xdr:rowOff>47625</xdr:rowOff>
    </xdr:from>
    <xdr:to>
      <xdr:col>1</xdr:col>
      <xdr:colOff>59055</xdr:colOff>
      <xdr:row>53</xdr:row>
      <xdr:rowOff>85725</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50</xdr:row>
      <xdr:rowOff>121920</xdr:rowOff>
    </xdr:from>
    <xdr:to>
      <xdr:col>7</xdr:col>
      <xdr:colOff>510540</xdr:colOff>
      <xdr:row>50</xdr:row>
      <xdr:rowOff>121920</xdr:rowOff>
    </xdr:to>
    <xdr:sp macro="" textlink="">
      <xdr:nvSpPr>
        <xdr:cNvPr id="250922" name="Line 173"/>
        <xdr:cNvSpPr>
          <a:spLocks noChangeShapeType="1"/>
        </xdr:cNvSpPr>
      </xdr:nvSpPr>
      <xdr:spPr bwMode="auto">
        <a:xfrm>
          <a:off x="685800" y="8503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250923" name="扶助費グラフ枠"/>
        <xdr:cNvSpPr>
          <a:spLocks noChangeArrowheads="1"/>
        </xdr:cNvSpPr>
      </xdr:nvSpPr>
      <xdr:spPr bwMode="auto">
        <a:xfrm>
          <a:off x="685800" y="85039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53</xdr:row>
      <xdr:rowOff>83820</xdr:rowOff>
    </xdr:from>
    <xdr:to>
      <xdr:col>7</xdr:col>
      <xdr:colOff>15240</xdr:colOff>
      <xdr:row>60</xdr:row>
      <xdr:rowOff>68580</xdr:rowOff>
    </xdr:to>
    <xdr:sp macro="" textlink="">
      <xdr:nvSpPr>
        <xdr:cNvPr id="250924" name="Line 175"/>
        <xdr:cNvSpPr>
          <a:spLocks noChangeShapeType="1"/>
        </xdr:cNvSpPr>
      </xdr:nvSpPr>
      <xdr:spPr bwMode="auto">
        <a:xfrm flipV="1">
          <a:off x="4343400" y="8968740"/>
          <a:ext cx="0" cy="11582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60</xdr:row>
      <xdr:rowOff>66675</xdr:rowOff>
    </xdr:from>
    <xdr:to>
      <xdr:col>8</xdr:col>
      <xdr:colOff>158115</xdr:colOff>
      <xdr:row>61</xdr:row>
      <xdr:rowOff>97155</xdr:rowOff>
    </xdr:to>
    <xdr:sp macro="" textlink="">
      <xdr:nvSpPr>
        <xdr:cNvPr id="11440" name="扶助費最小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548640</xdr:colOff>
      <xdr:row>60</xdr:row>
      <xdr:rowOff>68580</xdr:rowOff>
    </xdr:from>
    <xdr:to>
      <xdr:col>7</xdr:col>
      <xdr:colOff>91440</xdr:colOff>
      <xdr:row>60</xdr:row>
      <xdr:rowOff>68580</xdr:rowOff>
    </xdr:to>
    <xdr:sp macro="" textlink="">
      <xdr:nvSpPr>
        <xdr:cNvPr id="250926" name="Line 177"/>
        <xdr:cNvSpPr>
          <a:spLocks noChangeShapeType="1"/>
        </xdr:cNvSpPr>
      </xdr:nvSpPr>
      <xdr:spPr bwMode="auto">
        <a:xfrm>
          <a:off x="4259580" y="101269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52</xdr:row>
      <xdr:rowOff>28575</xdr:rowOff>
    </xdr:from>
    <xdr:to>
      <xdr:col>8</xdr:col>
      <xdr:colOff>158115</xdr:colOff>
      <xdr:row>53</xdr:row>
      <xdr:rowOff>66675</xdr:rowOff>
    </xdr:to>
    <xdr:sp macro="" textlink="">
      <xdr:nvSpPr>
        <xdr:cNvPr id="11442"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548640</xdr:colOff>
      <xdr:row>53</xdr:row>
      <xdr:rowOff>83820</xdr:rowOff>
    </xdr:from>
    <xdr:to>
      <xdr:col>7</xdr:col>
      <xdr:colOff>91440</xdr:colOff>
      <xdr:row>53</xdr:row>
      <xdr:rowOff>83820</xdr:rowOff>
    </xdr:to>
    <xdr:sp macro="" textlink="">
      <xdr:nvSpPr>
        <xdr:cNvPr id="250928" name="Line 179"/>
        <xdr:cNvSpPr>
          <a:spLocks noChangeShapeType="1"/>
        </xdr:cNvSpPr>
      </xdr:nvSpPr>
      <xdr:spPr bwMode="auto">
        <a:xfrm>
          <a:off x="4259580" y="89687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30480</xdr:rowOff>
    </xdr:from>
    <xdr:to>
      <xdr:col>7</xdr:col>
      <xdr:colOff>15240</xdr:colOff>
      <xdr:row>54</xdr:row>
      <xdr:rowOff>68580</xdr:rowOff>
    </xdr:to>
    <xdr:sp macro="" textlink="">
      <xdr:nvSpPr>
        <xdr:cNvPr id="250929" name="Line 180"/>
        <xdr:cNvSpPr>
          <a:spLocks noChangeShapeType="1"/>
        </xdr:cNvSpPr>
      </xdr:nvSpPr>
      <xdr:spPr bwMode="auto">
        <a:xfrm flipV="1">
          <a:off x="3589020" y="9083040"/>
          <a:ext cx="75438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55</xdr:row>
      <xdr:rowOff>76200</xdr:rowOff>
    </xdr:from>
    <xdr:to>
      <xdr:col>8</xdr:col>
      <xdr:colOff>158115</xdr:colOff>
      <xdr:row>56</xdr:row>
      <xdr:rowOff>114300</xdr:rowOff>
    </xdr:to>
    <xdr:sp macro="" textlink="">
      <xdr:nvSpPr>
        <xdr:cNvPr id="11445" name="扶助費平均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579120</xdr:colOff>
      <xdr:row>55</xdr:row>
      <xdr:rowOff>76200</xdr:rowOff>
    </xdr:from>
    <xdr:to>
      <xdr:col>7</xdr:col>
      <xdr:colOff>60960</xdr:colOff>
      <xdr:row>56</xdr:row>
      <xdr:rowOff>7620</xdr:rowOff>
    </xdr:to>
    <xdr:sp macro="" textlink="">
      <xdr:nvSpPr>
        <xdr:cNvPr id="250931" name="AutoShape 182"/>
        <xdr:cNvSpPr>
          <a:spLocks noChangeArrowheads="1"/>
        </xdr:cNvSpPr>
      </xdr:nvSpPr>
      <xdr:spPr bwMode="auto">
        <a:xfrm>
          <a:off x="4290060" y="929640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54</xdr:row>
      <xdr:rowOff>68580</xdr:rowOff>
    </xdr:from>
    <xdr:to>
      <xdr:col>5</xdr:col>
      <xdr:colOff>495300</xdr:colOff>
      <xdr:row>55</xdr:row>
      <xdr:rowOff>7620</xdr:rowOff>
    </xdr:to>
    <xdr:sp macro="" textlink="">
      <xdr:nvSpPr>
        <xdr:cNvPr id="250932" name="Line 183"/>
        <xdr:cNvSpPr>
          <a:spLocks noChangeShapeType="1"/>
        </xdr:cNvSpPr>
      </xdr:nvSpPr>
      <xdr:spPr bwMode="auto">
        <a:xfrm flipV="1">
          <a:off x="2788920" y="912114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55</xdr:row>
      <xdr:rowOff>76200</xdr:rowOff>
    </xdr:from>
    <xdr:to>
      <xdr:col>5</xdr:col>
      <xdr:colOff>541020</xdr:colOff>
      <xdr:row>56</xdr:row>
      <xdr:rowOff>7620</xdr:rowOff>
    </xdr:to>
    <xdr:sp macro="" textlink="">
      <xdr:nvSpPr>
        <xdr:cNvPr id="250933" name="AutoShape 184"/>
        <xdr:cNvSpPr>
          <a:spLocks noChangeArrowheads="1"/>
        </xdr:cNvSpPr>
      </xdr:nvSpPr>
      <xdr:spPr bwMode="auto">
        <a:xfrm>
          <a:off x="3543300" y="92964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56</xdr:row>
      <xdr:rowOff>11430</xdr:rowOff>
    </xdr:from>
    <xdr:to>
      <xdr:col>6</xdr:col>
      <xdr:colOff>196215</xdr:colOff>
      <xdr:row>57</xdr:row>
      <xdr:rowOff>49530</xdr:rowOff>
    </xdr:to>
    <xdr:sp macro="" textlink="">
      <xdr:nvSpPr>
        <xdr:cNvPr id="11449" name="Text Box 185"/>
        <xdr:cNvSpPr txBox="1">
          <a:spLocks noChangeArrowheads="1"/>
        </xdr:cNvSpPr>
      </xdr:nvSpPr>
      <xdr:spPr bwMode="auto">
        <a:xfrm>
          <a:off x="360997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129540</xdr:colOff>
      <xdr:row>54</xdr:row>
      <xdr:rowOff>99060</xdr:rowOff>
    </xdr:from>
    <xdr:to>
      <xdr:col>4</xdr:col>
      <xdr:colOff>312420</xdr:colOff>
      <xdr:row>55</xdr:row>
      <xdr:rowOff>7620</xdr:rowOff>
    </xdr:to>
    <xdr:sp macro="" textlink="">
      <xdr:nvSpPr>
        <xdr:cNvPr id="250935" name="Line 186"/>
        <xdr:cNvSpPr>
          <a:spLocks noChangeShapeType="1"/>
        </xdr:cNvSpPr>
      </xdr:nvSpPr>
      <xdr:spPr bwMode="auto">
        <a:xfrm>
          <a:off x="1988820" y="9151620"/>
          <a:ext cx="8001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55</xdr:row>
      <xdr:rowOff>15240</xdr:rowOff>
    </xdr:from>
    <xdr:to>
      <xdr:col>4</xdr:col>
      <xdr:colOff>358140</xdr:colOff>
      <xdr:row>55</xdr:row>
      <xdr:rowOff>114300</xdr:rowOff>
    </xdr:to>
    <xdr:sp macro="" textlink="">
      <xdr:nvSpPr>
        <xdr:cNvPr id="250936" name="AutoShape 187"/>
        <xdr:cNvSpPr>
          <a:spLocks noChangeArrowheads="1"/>
        </xdr:cNvSpPr>
      </xdr:nvSpPr>
      <xdr:spPr bwMode="auto">
        <a:xfrm>
          <a:off x="2743200" y="92354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55</xdr:row>
      <xdr:rowOff>125730</xdr:rowOff>
    </xdr:from>
    <xdr:to>
      <xdr:col>5</xdr:col>
      <xdr:colOff>38100</xdr:colOff>
      <xdr:row>57</xdr:row>
      <xdr:rowOff>147</xdr:rowOff>
    </xdr:to>
    <xdr:sp macro="" textlink="">
      <xdr:nvSpPr>
        <xdr:cNvPr id="11452" name="Text Box 188"/>
        <xdr:cNvSpPr txBox="1">
          <a:spLocks noChangeArrowheads="1"/>
        </xdr:cNvSpPr>
      </xdr:nvSpPr>
      <xdr:spPr bwMode="auto">
        <a:xfrm>
          <a:off x="271462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563880</xdr:colOff>
      <xdr:row>54</xdr:row>
      <xdr:rowOff>99060</xdr:rowOff>
    </xdr:from>
    <xdr:to>
      <xdr:col>3</xdr:col>
      <xdr:colOff>129540</xdr:colOff>
      <xdr:row>54</xdr:row>
      <xdr:rowOff>137160</xdr:rowOff>
    </xdr:to>
    <xdr:sp macro="" textlink="">
      <xdr:nvSpPr>
        <xdr:cNvPr id="250938" name="Line 189"/>
        <xdr:cNvSpPr>
          <a:spLocks noChangeShapeType="1"/>
        </xdr:cNvSpPr>
      </xdr:nvSpPr>
      <xdr:spPr bwMode="auto">
        <a:xfrm flipV="1">
          <a:off x="1188720" y="915162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54</xdr:row>
      <xdr:rowOff>152400</xdr:rowOff>
    </xdr:from>
    <xdr:to>
      <xdr:col>3</xdr:col>
      <xdr:colOff>167640</xdr:colOff>
      <xdr:row>55</xdr:row>
      <xdr:rowOff>83820</xdr:rowOff>
    </xdr:to>
    <xdr:sp macro="" textlink="">
      <xdr:nvSpPr>
        <xdr:cNvPr id="250939" name="AutoShape 190"/>
        <xdr:cNvSpPr>
          <a:spLocks noChangeArrowheads="1"/>
        </xdr:cNvSpPr>
      </xdr:nvSpPr>
      <xdr:spPr bwMode="auto">
        <a:xfrm>
          <a:off x="1943100" y="920496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55</xdr:row>
      <xdr:rowOff>87630</xdr:rowOff>
    </xdr:from>
    <xdr:to>
      <xdr:col>3</xdr:col>
      <xdr:colOff>470535</xdr:colOff>
      <xdr:row>56</xdr:row>
      <xdr:rowOff>125730</xdr:rowOff>
    </xdr:to>
    <xdr:sp macro="" textlink="">
      <xdr:nvSpPr>
        <xdr:cNvPr id="11455" name="Text Box 191"/>
        <xdr:cNvSpPr txBox="1">
          <a:spLocks noChangeArrowheads="1"/>
        </xdr:cNvSpPr>
      </xdr:nvSpPr>
      <xdr:spPr bwMode="auto">
        <a:xfrm>
          <a:off x="1828800"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510540</xdr:colOff>
      <xdr:row>54</xdr:row>
      <xdr:rowOff>152400</xdr:rowOff>
    </xdr:from>
    <xdr:to>
      <xdr:col>1</xdr:col>
      <xdr:colOff>609600</xdr:colOff>
      <xdr:row>55</xdr:row>
      <xdr:rowOff>83820</xdr:rowOff>
    </xdr:to>
    <xdr:sp macro="" textlink="">
      <xdr:nvSpPr>
        <xdr:cNvPr id="250941" name="AutoShape 192"/>
        <xdr:cNvSpPr>
          <a:spLocks noChangeArrowheads="1"/>
        </xdr:cNvSpPr>
      </xdr:nvSpPr>
      <xdr:spPr bwMode="auto">
        <a:xfrm>
          <a:off x="1135380" y="920496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55</xdr:row>
      <xdr:rowOff>87630</xdr:rowOff>
    </xdr:from>
    <xdr:to>
      <xdr:col>2</xdr:col>
      <xdr:colOff>285750</xdr:colOff>
      <xdr:row>56</xdr:row>
      <xdr:rowOff>125730</xdr:rowOff>
    </xdr:to>
    <xdr:sp macro="" textlink="">
      <xdr:nvSpPr>
        <xdr:cNvPr id="11457" name="Text Box 193"/>
        <xdr:cNvSpPr txBox="1">
          <a:spLocks noChangeArrowheads="1"/>
        </xdr:cNvSpPr>
      </xdr:nvSpPr>
      <xdr:spPr bwMode="auto">
        <a:xfrm>
          <a:off x="9429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529590</xdr:colOff>
      <xdr:row>64</xdr:row>
      <xdr:rowOff>76200</xdr:rowOff>
    </xdr:from>
    <xdr:to>
      <xdr:col>7</xdr:col>
      <xdr:colOff>598170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64</xdr:row>
      <xdr:rowOff>76200</xdr:rowOff>
    </xdr:from>
    <xdr:to>
      <xdr:col>6</xdr:col>
      <xdr:colOff>461010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64</xdr:row>
      <xdr:rowOff>76200</xdr:rowOff>
    </xdr:from>
    <xdr:to>
      <xdr:col>5</xdr:col>
      <xdr:colOff>274320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64</xdr:row>
      <xdr:rowOff>76200</xdr:rowOff>
    </xdr:from>
    <xdr:to>
      <xdr:col>4</xdr:col>
      <xdr:colOff>89535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64</xdr:row>
      <xdr:rowOff>76200</xdr:rowOff>
    </xdr:from>
    <xdr:to>
      <xdr:col>2</xdr:col>
      <xdr:colOff>529590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53</xdr:row>
      <xdr:rowOff>152400</xdr:rowOff>
    </xdr:from>
    <xdr:to>
      <xdr:col>7</xdr:col>
      <xdr:colOff>60960</xdr:colOff>
      <xdr:row>54</xdr:row>
      <xdr:rowOff>83820</xdr:rowOff>
    </xdr:to>
    <xdr:sp macro="" textlink="">
      <xdr:nvSpPr>
        <xdr:cNvPr id="250948" name="Oval 199"/>
        <xdr:cNvSpPr>
          <a:spLocks noChangeArrowheads="1"/>
        </xdr:cNvSpPr>
      </xdr:nvSpPr>
      <xdr:spPr bwMode="auto">
        <a:xfrm>
          <a:off x="4290060" y="903732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53</xdr:row>
      <xdr:rowOff>85725</xdr:rowOff>
    </xdr:from>
    <xdr:to>
      <xdr:col>8</xdr:col>
      <xdr:colOff>158115</xdr:colOff>
      <xdr:row>54</xdr:row>
      <xdr:rowOff>123825</xdr:rowOff>
    </xdr:to>
    <xdr:sp macro="" textlink="">
      <xdr:nvSpPr>
        <xdr:cNvPr id="11464" name="扶助費該当値テキスト"/>
        <xdr:cNvSpPr txBox="1">
          <a:spLocks noChangeArrowheads="1"/>
        </xdr:cNvSpPr>
      </xdr:nvSpPr>
      <xdr:spPr bwMode="auto">
        <a:xfrm>
          <a:off x="49149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5</xdr:col>
      <xdr:colOff>449580</xdr:colOff>
      <xdr:row>54</xdr:row>
      <xdr:rowOff>15240</xdr:rowOff>
    </xdr:from>
    <xdr:to>
      <xdr:col>5</xdr:col>
      <xdr:colOff>541020</xdr:colOff>
      <xdr:row>54</xdr:row>
      <xdr:rowOff>114300</xdr:rowOff>
    </xdr:to>
    <xdr:sp macro="" textlink="">
      <xdr:nvSpPr>
        <xdr:cNvPr id="250950" name="Oval 201"/>
        <xdr:cNvSpPr>
          <a:spLocks noChangeArrowheads="1"/>
        </xdr:cNvSpPr>
      </xdr:nvSpPr>
      <xdr:spPr bwMode="auto">
        <a:xfrm>
          <a:off x="3543300" y="90678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52</xdr:row>
      <xdr:rowOff>161925</xdr:rowOff>
    </xdr:from>
    <xdr:to>
      <xdr:col>6</xdr:col>
      <xdr:colOff>196215</xdr:colOff>
      <xdr:row>54</xdr:row>
      <xdr:rowOff>28575</xdr:rowOff>
    </xdr:to>
    <xdr:sp macro="" textlink="">
      <xdr:nvSpPr>
        <xdr:cNvPr id="11466" name="Text Box 202"/>
        <xdr:cNvSpPr txBox="1">
          <a:spLocks noChangeArrowheads="1"/>
        </xdr:cNvSpPr>
      </xdr:nvSpPr>
      <xdr:spPr bwMode="auto">
        <a:xfrm>
          <a:off x="3609975" y="9077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4</xdr:col>
      <xdr:colOff>266700</xdr:colOff>
      <xdr:row>54</xdr:row>
      <xdr:rowOff>129540</xdr:rowOff>
    </xdr:from>
    <xdr:to>
      <xdr:col>4</xdr:col>
      <xdr:colOff>358140</xdr:colOff>
      <xdr:row>55</xdr:row>
      <xdr:rowOff>68580</xdr:rowOff>
    </xdr:to>
    <xdr:sp macro="" textlink="">
      <xdr:nvSpPr>
        <xdr:cNvPr id="250952" name="Oval 203"/>
        <xdr:cNvSpPr>
          <a:spLocks noChangeArrowheads="1"/>
        </xdr:cNvSpPr>
      </xdr:nvSpPr>
      <xdr:spPr bwMode="auto">
        <a:xfrm>
          <a:off x="2743200" y="91821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53</xdr:row>
      <xdr:rowOff>97155</xdr:rowOff>
    </xdr:from>
    <xdr:to>
      <xdr:col>5</xdr:col>
      <xdr:colOff>38100</xdr:colOff>
      <xdr:row>54</xdr:row>
      <xdr:rowOff>135255</xdr:rowOff>
    </xdr:to>
    <xdr:sp macro="" textlink="">
      <xdr:nvSpPr>
        <xdr:cNvPr id="11468" name="Text Box 204"/>
        <xdr:cNvSpPr txBox="1">
          <a:spLocks noChangeArrowheads="1"/>
        </xdr:cNvSpPr>
      </xdr:nvSpPr>
      <xdr:spPr bwMode="auto">
        <a:xfrm>
          <a:off x="2714625"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3</xdr:col>
      <xdr:colOff>83820</xdr:colOff>
      <xdr:row>54</xdr:row>
      <xdr:rowOff>53340</xdr:rowOff>
    </xdr:from>
    <xdr:to>
      <xdr:col>3</xdr:col>
      <xdr:colOff>167640</xdr:colOff>
      <xdr:row>54</xdr:row>
      <xdr:rowOff>152400</xdr:rowOff>
    </xdr:to>
    <xdr:sp macro="" textlink="">
      <xdr:nvSpPr>
        <xdr:cNvPr id="250954" name="Oval 205"/>
        <xdr:cNvSpPr>
          <a:spLocks noChangeArrowheads="1"/>
        </xdr:cNvSpPr>
      </xdr:nvSpPr>
      <xdr:spPr bwMode="auto">
        <a:xfrm>
          <a:off x="1943100" y="910590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53</xdr:row>
      <xdr:rowOff>28575</xdr:rowOff>
    </xdr:from>
    <xdr:to>
      <xdr:col>3</xdr:col>
      <xdr:colOff>470535</xdr:colOff>
      <xdr:row>54</xdr:row>
      <xdr:rowOff>66675</xdr:rowOff>
    </xdr:to>
    <xdr:sp macro="" textlink="">
      <xdr:nvSpPr>
        <xdr:cNvPr id="11470" name="Text Box 206"/>
        <xdr:cNvSpPr txBox="1">
          <a:spLocks noChangeArrowheads="1"/>
        </xdr:cNvSpPr>
      </xdr:nvSpPr>
      <xdr:spPr bwMode="auto">
        <a:xfrm>
          <a:off x="18288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xdr:col>
      <xdr:colOff>510540</xdr:colOff>
      <xdr:row>54</xdr:row>
      <xdr:rowOff>91440</xdr:rowOff>
    </xdr:from>
    <xdr:to>
      <xdr:col>1</xdr:col>
      <xdr:colOff>609600</xdr:colOff>
      <xdr:row>55</xdr:row>
      <xdr:rowOff>30480</xdr:rowOff>
    </xdr:to>
    <xdr:sp macro="" textlink="">
      <xdr:nvSpPr>
        <xdr:cNvPr id="250956" name="Oval 207"/>
        <xdr:cNvSpPr>
          <a:spLocks noChangeArrowheads="1"/>
        </xdr:cNvSpPr>
      </xdr:nvSpPr>
      <xdr:spPr bwMode="auto">
        <a:xfrm>
          <a:off x="1135380" y="914400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53</xdr:row>
      <xdr:rowOff>66675</xdr:rowOff>
    </xdr:from>
    <xdr:to>
      <xdr:col>2</xdr:col>
      <xdr:colOff>285750</xdr:colOff>
      <xdr:row>54</xdr:row>
      <xdr:rowOff>97155</xdr:rowOff>
    </xdr:to>
    <xdr:sp macro="" textlink="">
      <xdr:nvSpPr>
        <xdr:cNvPr id="11472" name="Text Box 208"/>
        <xdr:cNvSpPr txBox="1">
          <a:spLocks noChangeArrowheads="1"/>
        </xdr:cNvSpPr>
      </xdr:nvSpPr>
      <xdr:spPr bwMode="auto">
        <a:xfrm>
          <a:off x="942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18</xdr:col>
      <xdr:colOff>78105</xdr:colOff>
      <xdr:row>47</xdr:row>
      <xdr:rowOff>66675</xdr:rowOff>
    </xdr:from>
    <xdr:to>
      <xdr:col>24</xdr:col>
      <xdr:colOff>529662</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539115</xdr:colOff>
      <xdr:row>47</xdr:row>
      <xdr:rowOff>125730</xdr:rowOff>
    </xdr:from>
    <xdr:to>
      <xdr:col>27</xdr:col>
      <xdr:colOff>59055</xdr:colOff>
      <xdr:row>49</xdr:row>
      <xdr:rowOff>47804</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48</xdr:row>
      <xdr:rowOff>152400</xdr:rowOff>
    </xdr:from>
    <xdr:to>
      <xdr:col>27</xdr:col>
      <xdr:colOff>59055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a:t>
          </a:r>
        </a:p>
      </xdr:txBody>
    </xdr:sp>
    <xdr:clientData/>
  </xdr:twoCellAnchor>
  <xdr:twoCellAnchor>
    <xdr:from>
      <xdr:col>27</xdr:col>
      <xdr:colOff>215265</xdr:colOff>
      <xdr:row>47</xdr:row>
      <xdr:rowOff>125730</xdr:rowOff>
    </xdr:from>
    <xdr:to>
      <xdr:col>29</xdr:col>
      <xdr:colOff>226718</xdr:colOff>
      <xdr:row>49</xdr:row>
      <xdr:rowOff>47804</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48</xdr:row>
      <xdr:rowOff>152400</xdr:rowOff>
    </xdr:from>
    <xdr:to>
      <xdr:col>29</xdr:col>
      <xdr:colOff>226718</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422910</xdr:colOff>
      <xdr:row>47</xdr:row>
      <xdr:rowOff>125730</xdr:rowOff>
    </xdr:from>
    <xdr:to>
      <xdr:col>31</xdr:col>
      <xdr:colOff>560070</xdr:colOff>
      <xdr:row>49</xdr:row>
      <xdr:rowOff>47804</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422910</xdr:colOff>
      <xdr:row>48</xdr:row>
      <xdr:rowOff>152400</xdr:rowOff>
    </xdr:from>
    <xdr:to>
      <xdr:col>31</xdr:col>
      <xdr:colOff>560070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250965" name="Rectangle 216"/>
        <xdr:cNvSpPr>
          <a:spLocks noChangeArrowheads="1"/>
        </xdr:cNvSpPr>
      </xdr:nvSpPr>
      <xdr:spPr bwMode="auto">
        <a:xfrm>
          <a:off x="11201400" y="85039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50</xdr:row>
      <xdr:rowOff>121920</xdr:rowOff>
    </xdr:from>
    <xdr:to>
      <xdr:col>33</xdr:col>
      <xdr:colOff>76200</xdr:colOff>
      <xdr:row>64</xdr:row>
      <xdr:rowOff>7620</xdr:rowOff>
    </xdr:to>
    <xdr:sp macro="" textlink="">
      <xdr:nvSpPr>
        <xdr:cNvPr id="250966" name="Rectangle 217"/>
        <xdr:cNvSpPr>
          <a:spLocks noChangeArrowheads="1"/>
        </xdr:cNvSpPr>
      </xdr:nvSpPr>
      <xdr:spPr bwMode="auto">
        <a:xfrm>
          <a:off x="156591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50</xdr:row>
      <xdr:rowOff>123825</xdr:rowOff>
    </xdr:from>
    <xdr:to>
      <xdr:col>30</xdr:col>
      <xdr:colOff>607695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295275</xdr:colOff>
      <xdr:row>52</xdr:row>
      <xdr:rowOff>97155</xdr:rowOff>
    </xdr:from>
    <xdr:to>
      <xdr:col>32</xdr:col>
      <xdr:colOff>558146</xdr:colOff>
      <xdr:row>63</xdr:row>
      <xdr:rowOff>123841</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簡易水道事業特別会計への繰出金が大きく増額したが、国民健康保険等別会計や介護保険（介護サービス事業勘定）特別会計については、繰出金は減額となっている。維持補修費については、</a:t>
          </a:r>
          <a:r>
            <a:rPr lang="ja-JP" altLang="en-US" sz="1100">
              <a:effectLst/>
              <a:latin typeface="+mn-lt"/>
              <a:ea typeface="+mn-ea"/>
              <a:cs typeface="+mn-cs"/>
            </a:rPr>
            <a:t>商工観光会館や小中学校分など</a:t>
          </a:r>
          <a:r>
            <a:rPr lang="ja-JP" altLang="ja-JP" sz="1100">
              <a:effectLst/>
              <a:latin typeface="+mn-lt"/>
              <a:ea typeface="+mn-ea"/>
              <a:cs typeface="+mn-cs"/>
            </a:rPr>
            <a:t>減額となる要因はあったが、</a:t>
          </a:r>
          <a:r>
            <a:rPr lang="ja-JP" altLang="en-US" sz="1100">
              <a:effectLst/>
              <a:latin typeface="+mn-lt"/>
              <a:ea typeface="+mn-ea"/>
              <a:cs typeface="+mn-cs"/>
            </a:rPr>
            <a:t>役場庁舎等の増額があり、</a:t>
          </a:r>
          <a:r>
            <a:rPr lang="ja-JP" altLang="ja-JP" sz="1100">
              <a:effectLst/>
              <a:latin typeface="+mn-lt"/>
              <a:ea typeface="+mn-ea"/>
              <a:cs typeface="+mn-cs"/>
            </a:rPr>
            <a:t>経常収支比率は</a:t>
          </a:r>
          <a:r>
            <a:rPr lang="en-US" altLang="ja-JP" sz="1100">
              <a:effectLst/>
              <a:latin typeface="+mn-lt"/>
              <a:ea typeface="+mn-ea"/>
              <a:cs typeface="+mn-cs"/>
            </a:rPr>
            <a:t>0.4</a:t>
          </a:r>
          <a:r>
            <a:rPr lang="ja-JP" altLang="ja-JP" sz="1100">
              <a:effectLst/>
              <a:latin typeface="+mn-lt"/>
              <a:ea typeface="+mn-ea"/>
              <a:cs typeface="+mn-cs"/>
            </a:rPr>
            <a:t>％の増となっている。</a:t>
          </a:r>
          <a:endParaRPr lang="ja-JP" altLang="ja-JP" sz="1400">
            <a:effectLst/>
          </a:endParaRPr>
        </a:p>
      </xdr:txBody>
    </xdr:sp>
    <xdr:clientData/>
  </xdr:twoCellAnchor>
  <xdr:oneCellAnchor>
    <xdr:from>
      <xdr:col>18</xdr:col>
      <xdr:colOff>78105</xdr:colOff>
      <xdr:row>49</xdr:row>
      <xdr:rowOff>135255</xdr:rowOff>
    </xdr:from>
    <xdr:ext cx="132344" cy="151836"/>
    <xdr:sp macro="" textlink="">
      <xdr:nvSpPr>
        <xdr:cNvPr id="11484" name="Text Box 220"/>
        <xdr:cNvSpPr txBox="1">
          <a:spLocks noChangeArrowheads="1"/>
        </xdr:cNvSpPr>
      </xdr:nvSpPr>
      <xdr:spPr bwMode="auto">
        <a:xfrm>
          <a:off x="11203305" y="83496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7620</xdr:rowOff>
    </xdr:from>
    <xdr:to>
      <xdr:col>24</xdr:col>
      <xdr:colOff>533400</xdr:colOff>
      <xdr:row>64</xdr:row>
      <xdr:rowOff>7620</xdr:rowOff>
    </xdr:to>
    <xdr:sp macro="" textlink="">
      <xdr:nvSpPr>
        <xdr:cNvPr id="250970" name="Line 221"/>
        <xdr:cNvSpPr>
          <a:spLocks noChangeShapeType="1"/>
        </xdr:cNvSpPr>
      </xdr:nvSpPr>
      <xdr:spPr bwMode="auto">
        <a:xfrm>
          <a:off x="11201400" y="10736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63</xdr:row>
      <xdr:rowOff>66675</xdr:rowOff>
    </xdr:from>
    <xdr:to>
      <xdr:col>18</xdr:col>
      <xdr:colOff>68680</xdr:colOff>
      <xdr:row>64</xdr:row>
      <xdr:rowOff>97155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61</xdr:row>
      <xdr:rowOff>68580</xdr:rowOff>
    </xdr:from>
    <xdr:to>
      <xdr:col>24</xdr:col>
      <xdr:colOff>533400</xdr:colOff>
      <xdr:row>61</xdr:row>
      <xdr:rowOff>68580</xdr:rowOff>
    </xdr:to>
    <xdr:sp macro="" textlink="">
      <xdr:nvSpPr>
        <xdr:cNvPr id="250972" name="Line 223"/>
        <xdr:cNvSpPr>
          <a:spLocks noChangeShapeType="1"/>
        </xdr:cNvSpPr>
      </xdr:nvSpPr>
      <xdr:spPr bwMode="auto">
        <a:xfrm>
          <a:off x="11201400" y="102946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60</xdr:row>
      <xdr:rowOff>123825</xdr:rowOff>
    </xdr:from>
    <xdr:to>
      <xdr:col>18</xdr:col>
      <xdr:colOff>68680</xdr:colOff>
      <xdr:row>61</xdr:row>
      <xdr:rowOff>161925</xdr:rowOff>
    </xdr:to>
    <xdr:sp macro="" textlink="">
      <xdr:nvSpPr>
        <xdr:cNvPr id="11488" name="Text Box 224"/>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58</xdr:row>
      <xdr:rowOff>121920</xdr:rowOff>
    </xdr:from>
    <xdr:to>
      <xdr:col>24</xdr:col>
      <xdr:colOff>533400</xdr:colOff>
      <xdr:row>58</xdr:row>
      <xdr:rowOff>121920</xdr:rowOff>
    </xdr:to>
    <xdr:sp macro="" textlink="">
      <xdr:nvSpPr>
        <xdr:cNvPr id="250974" name="Line 225"/>
        <xdr:cNvSpPr>
          <a:spLocks noChangeShapeType="1"/>
        </xdr:cNvSpPr>
      </xdr:nvSpPr>
      <xdr:spPr bwMode="auto">
        <a:xfrm>
          <a:off x="11201400" y="98450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58</xdr:row>
      <xdr:rowOff>9525</xdr:rowOff>
    </xdr:from>
    <xdr:to>
      <xdr:col>18</xdr:col>
      <xdr:colOff>68680</xdr:colOff>
      <xdr:row>59</xdr:row>
      <xdr:rowOff>47625</xdr:rowOff>
    </xdr:to>
    <xdr:sp macro="" textlink="">
      <xdr:nvSpPr>
        <xdr:cNvPr id="11490" name="Text Box 226"/>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56</xdr:row>
      <xdr:rowOff>7620</xdr:rowOff>
    </xdr:from>
    <xdr:to>
      <xdr:col>24</xdr:col>
      <xdr:colOff>533400</xdr:colOff>
      <xdr:row>56</xdr:row>
      <xdr:rowOff>7620</xdr:rowOff>
    </xdr:to>
    <xdr:sp macro="" textlink="">
      <xdr:nvSpPr>
        <xdr:cNvPr id="250976" name="Line 227"/>
        <xdr:cNvSpPr>
          <a:spLocks noChangeShapeType="1"/>
        </xdr:cNvSpPr>
      </xdr:nvSpPr>
      <xdr:spPr bwMode="auto">
        <a:xfrm>
          <a:off x="11201400" y="93954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55</xdr:row>
      <xdr:rowOff>66675</xdr:rowOff>
    </xdr:from>
    <xdr:to>
      <xdr:col>18</xdr:col>
      <xdr:colOff>68680</xdr:colOff>
      <xdr:row>56</xdr:row>
      <xdr:rowOff>97155</xdr:rowOff>
    </xdr:to>
    <xdr:sp macro="" textlink="">
      <xdr:nvSpPr>
        <xdr:cNvPr id="11492" name="Text Box 228"/>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53</xdr:row>
      <xdr:rowOff>68580</xdr:rowOff>
    </xdr:from>
    <xdr:to>
      <xdr:col>24</xdr:col>
      <xdr:colOff>533400</xdr:colOff>
      <xdr:row>53</xdr:row>
      <xdr:rowOff>68580</xdr:rowOff>
    </xdr:to>
    <xdr:sp macro="" textlink="">
      <xdr:nvSpPr>
        <xdr:cNvPr id="250978" name="Line 229"/>
        <xdr:cNvSpPr>
          <a:spLocks noChangeShapeType="1"/>
        </xdr:cNvSpPr>
      </xdr:nvSpPr>
      <xdr:spPr bwMode="auto">
        <a:xfrm>
          <a:off x="11201400" y="89535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52</xdr:row>
      <xdr:rowOff>123825</xdr:rowOff>
    </xdr:from>
    <xdr:to>
      <xdr:col>18</xdr:col>
      <xdr:colOff>68680</xdr:colOff>
      <xdr:row>53</xdr:row>
      <xdr:rowOff>161925</xdr:rowOff>
    </xdr:to>
    <xdr:sp macro="" textlink="">
      <xdr:nvSpPr>
        <xdr:cNvPr id="11494" name="Text Box 230"/>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121920</xdr:rowOff>
    </xdr:from>
    <xdr:to>
      <xdr:col>24</xdr:col>
      <xdr:colOff>533400</xdr:colOff>
      <xdr:row>50</xdr:row>
      <xdr:rowOff>121920</xdr:rowOff>
    </xdr:to>
    <xdr:sp macro="" textlink="">
      <xdr:nvSpPr>
        <xdr:cNvPr id="250980" name="Line 231"/>
        <xdr:cNvSpPr>
          <a:spLocks noChangeShapeType="1"/>
        </xdr:cNvSpPr>
      </xdr:nvSpPr>
      <xdr:spPr bwMode="auto">
        <a:xfrm>
          <a:off x="11201400" y="85039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250981" name="その他グラフ枠"/>
        <xdr:cNvSpPr>
          <a:spLocks noChangeArrowheads="1"/>
        </xdr:cNvSpPr>
      </xdr:nvSpPr>
      <xdr:spPr bwMode="auto">
        <a:xfrm>
          <a:off x="11201400" y="85039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53</xdr:row>
      <xdr:rowOff>76200</xdr:rowOff>
    </xdr:from>
    <xdr:to>
      <xdr:col>24</xdr:col>
      <xdr:colOff>22860</xdr:colOff>
      <xdr:row>59</xdr:row>
      <xdr:rowOff>121920</xdr:rowOff>
    </xdr:to>
    <xdr:sp macro="" textlink="">
      <xdr:nvSpPr>
        <xdr:cNvPr id="250982" name="Line 233"/>
        <xdr:cNvSpPr>
          <a:spLocks noChangeShapeType="1"/>
        </xdr:cNvSpPr>
      </xdr:nvSpPr>
      <xdr:spPr bwMode="auto">
        <a:xfrm flipV="1">
          <a:off x="14851380" y="8961120"/>
          <a:ext cx="0" cy="10515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59</xdr:row>
      <xdr:rowOff>123825</xdr:rowOff>
    </xdr:from>
    <xdr:to>
      <xdr:col>25</xdr:col>
      <xdr:colOff>184785</xdr:colOff>
      <xdr:row>60</xdr:row>
      <xdr:rowOff>161925</xdr:rowOff>
    </xdr:to>
    <xdr:sp macro="" textlink="">
      <xdr:nvSpPr>
        <xdr:cNvPr id="11498" name="その他最小値テキスト"/>
        <xdr:cNvSpPr txBox="1">
          <a:spLocks noChangeArrowheads="1"/>
        </xdr:cNvSpPr>
      </xdr:nvSpPr>
      <xdr:spPr bwMode="auto">
        <a:xfrm>
          <a:off x="166020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a:t>
          </a:r>
        </a:p>
      </xdr:txBody>
    </xdr:sp>
    <xdr:clientData/>
  </xdr:twoCellAnchor>
  <xdr:twoCellAnchor>
    <xdr:from>
      <xdr:col>23</xdr:col>
      <xdr:colOff>563880</xdr:colOff>
      <xdr:row>59</xdr:row>
      <xdr:rowOff>121920</xdr:rowOff>
    </xdr:from>
    <xdr:to>
      <xdr:col>24</xdr:col>
      <xdr:colOff>114300</xdr:colOff>
      <xdr:row>59</xdr:row>
      <xdr:rowOff>121920</xdr:rowOff>
    </xdr:to>
    <xdr:sp macro="" textlink="">
      <xdr:nvSpPr>
        <xdr:cNvPr id="250984" name="Line 235"/>
        <xdr:cNvSpPr>
          <a:spLocks noChangeShapeType="1"/>
        </xdr:cNvSpPr>
      </xdr:nvSpPr>
      <xdr:spPr bwMode="auto">
        <a:xfrm>
          <a:off x="14775180" y="100126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52</xdr:row>
      <xdr:rowOff>11430</xdr:rowOff>
    </xdr:from>
    <xdr:to>
      <xdr:col>25</xdr:col>
      <xdr:colOff>184785</xdr:colOff>
      <xdr:row>53</xdr:row>
      <xdr:rowOff>49530</xdr:rowOff>
    </xdr:to>
    <xdr:sp macro="" textlink="">
      <xdr:nvSpPr>
        <xdr:cNvPr id="11500" name="その他最大値テキスト"/>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a:t>
          </a:r>
        </a:p>
      </xdr:txBody>
    </xdr:sp>
    <xdr:clientData/>
  </xdr:twoCellAnchor>
  <xdr:twoCellAnchor>
    <xdr:from>
      <xdr:col>23</xdr:col>
      <xdr:colOff>563880</xdr:colOff>
      <xdr:row>53</xdr:row>
      <xdr:rowOff>76200</xdr:rowOff>
    </xdr:from>
    <xdr:to>
      <xdr:col>24</xdr:col>
      <xdr:colOff>114300</xdr:colOff>
      <xdr:row>53</xdr:row>
      <xdr:rowOff>76200</xdr:rowOff>
    </xdr:to>
    <xdr:sp macro="" textlink="">
      <xdr:nvSpPr>
        <xdr:cNvPr id="250986" name="Line 237"/>
        <xdr:cNvSpPr>
          <a:spLocks noChangeShapeType="1"/>
        </xdr:cNvSpPr>
      </xdr:nvSpPr>
      <xdr:spPr bwMode="auto">
        <a:xfrm>
          <a:off x="14775180" y="896112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54</xdr:row>
      <xdr:rowOff>68580</xdr:rowOff>
    </xdr:from>
    <xdr:to>
      <xdr:col>24</xdr:col>
      <xdr:colOff>22860</xdr:colOff>
      <xdr:row>54</xdr:row>
      <xdr:rowOff>83820</xdr:rowOff>
    </xdr:to>
    <xdr:sp macro="" textlink="">
      <xdr:nvSpPr>
        <xdr:cNvPr id="250987" name="Line 238"/>
        <xdr:cNvSpPr>
          <a:spLocks noChangeShapeType="1"/>
        </xdr:cNvSpPr>
      </xdr:nvSpPr>
      <xdr:spPr bwMode="auto">
        <a:xfrm>
          <a:off x="14097000" y="912114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55</xdr:row>
      <xdr:rowOff>161925</xdr:rowOff>
    </xdr:from>
    <xdr:to>
      <xdr:col>25</xdr:col>
      <xdr:colOff>184785</xdr:colOff>
      <xdr:row>57</xdr:row>
      <xdr:rowOff>28575</xdr:rowOff>
    </xdr:to>
    <xdr:sp macro="" textlink="">
      <xdr:nvSpPr>
        <xdr:cNvPr id="11503"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23</xdr:col>
      <xdr:colOff>601980</xdr:colOff>
      <xdr:row>55</xdr:row>
      <xdr:rowOff>160020</xdr:rowOff>
    </xdr:from>
    <xdr:to>
      <xdr:col>24</xdr:col>
      <xdr:colOff>76200</xdr:colOff>
      <xdr:row>56</xdr:row>
      <xdr:rowOff>91440</xdr:rowOff>
    </xdr:to>
    <xdr:sp macro="" textlink="">
      <xdr:nvSpPr>
        <xdr:cNvPr id="250989" name="AutoShape 240"/>
        <xdr:cNvSpPr>
          <a:spLocks noChangeArrowheads="1"/>
        </xdr:cNvSpPr>
      </xdr:nvSpPr>
      <xdr:spPr bwMode="auto">
        <a:xfrm>
          <a:off x="14813280" y="93802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54</xdr:row>
      <xdr:rowOff>53340</xdr:rowOff>
    </xdr:from>
    <xdr:to>
      <xdr:col>22</xdr:col>
      <xdr:colOff>502920</xdr:colOff>
      <xdr:row>54</xdr:row>
      <xdr:rowOff>68580</xdr:rowOff>
    </xdr:to>
    <xdr:sp macro="" textlink="">
      <xdr:nvSpPr>
        <xdr:cNvPr id="250990" name="Line 241"/>
        <xdr:cNvSpPr>
          <a:spLocks noChangeShapeType="1"/>
        </xdr:cNvSpPr>
      </xdr:nvSpPr>
      <xdr:spPr bwMode="auto">
        <a:xfrm>
          <a:off x="13304520" y="9105900"/>
          <a:ext cx="7924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55</xdr:row>
      <xdr:rowOff>152400</xdr:rowOff>
    </xdr:from>
    <xdr:to>
      <xdr:col>22</xdr:col>
      <xdr:colOff>556260</xdr:colOff>
      <xdr:row>56</xdr:row>
      <xdr:rowOff>83820</xdr:rowOff>
    </xdr:to>
    <xdr:sp macro="" textlink="">
      <xdr:nvSpPr>
        <xdr:cNvPr id="250991" name="AutoShape 242"/>
        <xdr:cNvSpPr>
          <a:spLocks noChangeArrowheads="1"/>
        </xdr:cNvSpPr>
      </xdr:nvSpPr>
      <xdr:spPr bwMode="auto">
        <a:xfrm>
          <a:off x="14058900" y="93726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56</xdr:row>
      <xdr:rowOff>87630</xdr:rowOff>
    </xdr:from>
    <xdr:to>
      <xdr:col>23</xdr:col>
      <xdr:colOff>205740</xdr:colOff>
      <xdr:row>57</xdr:row>
      <xdr:rowOff>125730</xdr:rowOff>
    </xdr:to>
    <xdr:sp macro="" textlink="">
      <xdr:nvSpPr>
        <xdr:cNvPr id="11507" name="Text Box 243"/>
        <xdr:cNvSpPr txBox="1">
          <a:spLocks noChangeArrowheads="1"/>
        </xdr:cNvSpPr>
      </xdr:nvSpPr>
      <xdr:spPr bwMode="auto">
        <a:xfrm>
          <a:off x="1528762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20</xdr:col>
      <xdr:colOff>144780</xdr:colOff>
      <xdr:row>54</xdr:row>
      <xdr:rowOff>53340</xdr:rowOff>
    </xdr:from>
    <xdr:to>
      <xdr:col>21</xdr:col>
      <xdr:colOff>327660</xdr:colOff>
      <xdr:row>54</xdr:row>
      <xdr:rowOff>83820</xdr:rowOff>
    </xdr:to>
    <xdr:sp macro="" textlink="">
      <xdr:nvSpPr>
        <xdr:cNvPr id="250993" name="Line 244"/>
        <xdr:cNvSpPr>
          <a:spLocks noChangeShapeType="1"/>
        </xdr:cNvSpPr>
      </xdr:nvSpPr>
      <xdr:spPr bwMode="auto">
        <a:xfrm flipV="1">
          <a:off x="12504420" y="910590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55</xdr:row>
      <xdr:rowOff>114300</xdr:rowOff>
    </xdr:from>
    <xdr:to>
      <xdr:col>21</xdr:col>
      <xdr:colOff>365760</xdr:colOff>
      <xdr:row>56</xdr:row>
      <xdr:rowOff>38100</xdr:rowOff>
    </xdr:to>
    <xdr:sp macro="" textlink="">
      <xdr:nvSpPr>
        <xdr:cNvPr id="250994" name="AutoShape 245"/>
        <xdr:cNvSpPr>
          <a:spLocks noChangeArrowheads="1"/>
        </xdr:cNvSpPr>
      </xdr:nvSpPr>
      <xdr:spPr bwMode="auto">
        <a:xfrm>
          <a:off x="13258800" y="933450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56</xdr:row>
      <xdr:rowOff>49530</xdr:rowOff>
    </xdr:from>
    <xdr:to>
      <xdr:col>22</xdr:col>
      <xdr:colOff>49530</xdr:colOff>
      <xdr:row>57</xdr:row>
      <xdr:rowOff>87630</xdr:rowOff>
    </xdr:to>
    <xdr:sp macro="" textlink="">
      <xdr:nvSpPr>
        <xdr:cNvPr id="11510" name="Text Box 246"/>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18</xdr:col>
      <xdr:colOff>571500</xdr:colOff>
      <xdr:row>54</xdr:row>
      <xdr:rowOff>83820</xdr:rowOff>
    </xdr:from>
    <xdr:to>
      <xdr:col>20</xdr:col>
      <xdr:colOff>144780</xdr:colOff>
      <xdr:row>54</xdr:row>
      <xdr:rowOff>121920</xdr:rowOff>
    </xdr:to>
    <xdr:sp macro="" textlink="">
      <xdr:nvSpPr>
        <xdr:cNvPr id="250996" name="Line 247"/>
        <xdr:cNvSpPr>
          <a:spLocks noChangeShapeType="1"/>
        </xdr:cNvSpPr>
      </xdr:nvSpPr>
      <xdr:spPr bwMode="auto">
        <a:xfrm flipV="1">
          <a:off x="11696700" y="9136380"/>
          <a:ext cx="80772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55</xdr:row>
      <xdr:rowOff>99060</xdr:rowOff>
    </xdr:from>
    <xdr:to>
      <xdr:col>20</xdr:col>
      <xdr:colOff>190500</xdr:colOff>
      <xdr:row>56</xdr:row>
      <xdr:rowOff>30480</xdr:rowOff>
    </xdr:to>
    <xdr:sp macro="" textlink="">
      <xdr:nvSpPr>
        <xdr:cNvPr id="250997" name="AutoShape 248"/>
        <xdr:cNvSpPr>
          <a:spLocks noChangeArrowheads="1"/>
        </xdr:cNvSpPr>
      </xdr:nvSpPr>
      <xdr:spPr bwMode="auto">
        <a:xfrm>
          <a:off x="12451080" y="931926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56</xdr:row>
      <xdr:rowOff>47625</xdr:rowOff>
    </xdr:from>
    <xdr:to>
      <xdr:col>20</xdr:col>
      <xdr:colOff>489585</xdr:colOff>
      <xdr:row>57</xdr:row>
      <xdr:rowOff>85725</xdr:rowOff>
    </xdr:to>
    <xdr:sp macro="" textlink="">
      <xdr:nvSpPr>
        <xdr:cNvPr id="11513" name="Text Box 249"/>
        <xdr:cNvSpPr txBox="1">
          <a:spLocks noChangeArrowheads="1"/>
        </xdr:cNvSpPr>
      </xdr:nvSpPr>
      <xdr:spPr bwMode="auto">
        <a:xfrm>
          <a:off x="135159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18</xdr:col>
      <xdr:colOff>533400</xdr:colOff>
      <xdr:row>55</xdr:row>
      <xdr:rowOff>91440</xdr:rowOff>
    </xdr:from>
    <xdr:to>
      <xdr:col>19</xdr:col>
      <xdr:colOff>7620</xdr:colOff>
      <xdr:row>56</xdr:row>
      <xdr:rowOff>15240</xdr:rowOff>
    </xdr:to>
    <xdr:sp macro="" textlink="">
      <xdr:nvSpPr>
        <xdr:cNvPr id="250999" name="AutoShape 250"/>
        <xdr:cNvSpPr>
          <a:spLocks noChangeArrowheads="1"/>
        </xdr:cNvSpPr>
      </xdr:nvSpPr>
      <xdr:spPr bwMode="auto">
        <a:xfrm>
          <a:off x="11658600" y="93116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56</xdr:row>
      <xdr:rowOff>38100</xdr:rowOff>
    </xdr:from>
    <xdr:to>
      <xdr:col>19</xdr:col>
      <xdr:colOff>295275</xdr:colOff>
      <xdr:row>57</xdr:row>
      <xdr:rowOff>76200</xdr:rowOff>
    </xdr:to>
    <xdr:sp macro="" textlink="">
      <xdr:nvSpPr>
        <xdr:cNvPr id="11515" name="Text Box 251"/>
        <xdr:cNvSpPr txBox="1">
          <a:spLocks noChangeArrowheads="1"/>
        </xdr:cNvSpPr>
      </xdr:nvSpPr>
      <xdr:spPr bwMode="auto">
        <a:xfrm>
          <a:off x="12620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editAs="oneCell">
    <xdr:from>
      <xdr:col>23</xdr:col>
      <xdr:colOff>539115</xdr:colOff>
      <xdr:row>64</xdr:row>
      <xdr:rowOff>76200</xdr:rowOff>
    </xdr:from>
    <xdr:to>
      <xdr:col>24</xdr:col>
      <xdr:colOff>607695</xdr:colOff>
      <xdr:row>65</xdr:row>
      <xdr:rowOff>114300</xdr:rowOff>
    </xdr:to>
    <xdr:sp macro="" textlink="">
      <xdr:nvSpPr>
        <xdr:cNvPr id="11516" name="Text Box 25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64</xdr:row>
      <xdr:rowOff>76200</xdr:rowOff>
    </xdr:from>
    <xdr:to>
      <xdr:col>23</xdr:col>
      <xdr:colOff>470535</xdr:colOff>
      <xdr:row>65</xdr:row>
      <xdr:rowOff>114300</xdr:rowOff>
    </xdr:to>
    <xdr:sp macro="" textlink="">
      <xdr:nvSpPr>
        <xdr:cNvPr id="11517" name="Text Box 25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64</xdr:row>
      <xdr:rowOff>76200</xdr:rowOff>
    </xdr:from>
    <xdr:to>
      <xdr:col>22</xdr:col>
      <xdr:colOff>285750</xdr:colOff>
      <xdr:row>65</xdr:row>
      <xdr:rowOff>114300</xdr:rowOff>
    </xdr:to>
    <xdr:sp macro="" textlink="">
      <xdr:nvSpPr>
        <xdr:cNvPr id="11518" name="Text Box 25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116205</xdr:colOff>
      <xdr:row>65</xdr:row>
      <xdr:rowOff>114300</xdr:rowOff>
    </xdr:to>
    <xdr:sp macro="" textlink="">
      <xdr:nvSpPr>
        <xdr:cNvPr id="11519" name="Text Box 25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64</xdr:row>
      <xdr:rowOff>76200</xdr:rowOff>
    </xdr:from>
    <xdr:to>
      <xdr:col>19</xdr:col>
      <xdr:colOff>539115</xdr:colOff>
      <xdr:row>65</xdr:row>
      <xdr:rowOff>114300</xdr:rowOff>
    </xdr:to>
    <xdr:sp macro="" textlink="">
      <xdr:nvSpPr>
        <xdr:cNvPr id="11520" name="Text Box 25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54</xdr:row>
      <xdr:rowOff>30480</xdr:rowOff>
    </xdr:from>
    <xdr:to>
      <xdr:col>24</xdr:col>
      <xdr:colOff>76200</xdr:colOff>
      <xdr:row>54</xdr:row>
      <xdr:rowOff>129540</xdr:rowOff>
    </xdr:to>
    <xdr:sp macro="" textlink="">
      <xdr:nvSpPr>
        <xdr:cNvPr id="251006" name="Oval 257"/>
        <xdr:cNvSpPr>
          <a:spLocks noChangeArrowheads="1"/>
        </xdr:cNvSpPr>
      </xdr:nvSpPr>
      <xdr:spPr bwMode="auto">
        <a:xfrm>
          <a:off x="14813280" y="9083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53</xdr:row>
      <xdr:rowOff>76200</xdr:rowOff>
    </xdr:from>
    <xdr:to>
      <xdr:col>25</xdr:col>
      <xdr:colOff>184785</xdr:colOff>
      <xdr:row>54</xdr:row>
      <xdr:rowOff>114300</xdr:rowOff>
    </xdr:to>
    <xdr:sp macro="" textlink="">
      <xdr:nvSpPr>
        <xdr:cNvPr id="11522" name="その他該当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22</xdr:col>
      <xdr:colOff>464820</xdr:colOff>
      <xdr:row>54</xdr:row>
      <xdr:rowOff>7620</xdr:rowOff>
    </xdr:from>
    <xdr:to>
      <xdr:col>22</xdr:col>
      <xdr:colOff>556260</xdr:colOff>
      <xdr:row>54</xdr:row>
      <xdr:rowOff>106680</xdr:rowOff>
    </xdr:to>
    <xdr:sp macro="" textlink="">
      <xdr:nvSpPr>
        <xdr:cNvPr id="251008" name="Oval 259"/>
        <xdr:cNvSpPr>
          <a:spLocks noChangeArrowheads="1"/>
        </xdr:cNvSpPr>
      </xdr:nvSpPr>
      <xdr:spPr bwMode="auto">
        <a:xfrm>
          <a:off x="14058900" y="90601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52</xdr:row>
      <xdr:rowOff>152400</xdr:rowOff>
    </xdr:from>
    <xdr:to>
      <xdr:col>23</xdr:col>
      <xdr:colOff>205740</xdr:colOff>
      <xdr:row>54</xdr:row>
      <xdr:rowOff>11571</xdr:rowOff>
    </xdr:to>
    <xdr:sp macro="" textlink="">
      <xdr:nvSpPr>
        <xdr:cNvPr id="11524" name="Text Box 260"/>
        <xdr:cNvSpPr txBox="1">
          <a:spLocks noChangeArrowheads="1"/>
        </xdr:cNvSpPr>
      </xdr:nvSpPr>
      <xdr:spPr bwMode="auto">
        <a:xfrm>
          <a:off x="15287625" y="906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21</xdr:col>
      <xdr:colOff>281940</xdr:colOff>
      <xdr:row>54</xdr:row>
      <xdr:rowOff>7620</xdr:rowOff>
    </xdr:from>
    <xdr:to>
      <xdr:col>21</xdr:col>
      <xdr:colOff>365760</xdr:colOff>
      <xdr:row>54</xdr:row>
      <xdr:rowOff>99060</xdr:rowOff>
    </xdr:to>
    <xdr:sp macro="" textlink="">
      <xdr:nvSpPr>
        <xdr:cNvPr id="251010" name="Oval 261"/>
        <xdr:cNvSpPr>
          <a:spLocks noChangeArrowheads="1"/>
        </xdr:cNvSpPr>
      </xdr:nvSpPr>
      <xdr:spPr bwMode="auto">
        <a:xfrm>
          <a:off x="13258800" y="906018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52</xdr:row>
      <xdr:rowOff>135255</xdr:rowOff>
    </xdr:from>
    <xdr:to>
      <xdr:col>22</xdr:col>
      <xdr:colOff>49530</xdr:colOff>
      <xdr:row>54</xdr:row>
      <xdr:rowOff>9672</xdr:rowOff>
    </xdr:to>
    <xdr:sp macro="" textlink="">
      <xdr:nvSpPr>
        <xdr:cNvPr id="11526" name="Text Box 262"/>
        <xdr:cNvSpPr txBox="1">
          <a:spLocks noChangeArrowheads="1"/>
        </xdr:cNvSpPr>
      </xdr:nvSpPr>
      <xdr:spPr bwMode="auto">
        <a:xfrm>
          <a:off x="14401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20</xdr:col>
      <xdr:colOff>91440</xdr:colOff>
      <xdr:row>54</xdr:row>
      <xdr:rowOff>30480</xdr:rowOff>
    </xdr:from>
    <xdr:to>
      <xdr:col>20</xdr:col>
      <xdr:colOff>182880</xdr:colOff>
      <xdr:row>54</xdr:row>
      <xdr:rowOff>129540</xdr:rowOff>
    </xdr:to>
    <xdr:sp macro="" textlink="">
      <xdr:nvSpPr>
        <xdr:cNvPr id="251012" name="Oval 263"/>
        <xdr:cNvSpPr>
          <a:spLocks noChangeArrowheads="1"/>
        </xdr:cNvSpPr>
      </xdr:nvSpPr>
      <xdr:spPr bwMode="auto">
        <a:xfrm>
          <a:off x="12451080" y="9083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53</xdr:row>
      <xdr:rowOff>0</xdr:rowOff>
    </xdr:from>
    <xdr:to>
      <xdr:col>20</xdr:col>
      <xdr:colOff>489585</xdr:colOff>
      <xdr:row>54</xdr:row>
      <xdr:rowOff>38100</xdr:rowOff>
    </xdr:to>
    <xdr:sp macro="" textlink="">
      <xdr:nvSpPr>
        <xdr:cNvPr id="11528" name="Text Box 264"/>
        <xdr:cNvSpPr txBox="1">
          <a:spLocks noChangeArrowheads="1"/>
        </xdr:cNvSpPr>
      </xdr:nvSpPr>
      <xdr:spPr bwMode="auto">
        <a:xfrm>
          <a:off x="1351597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a:t>
          </a:r>
        </a:p>
      </xdr:txBody>
    </xdr:sp>
    <xdr:clientData/>
  </xdr:twoCellAnchor>
  <xdr:twoCellAnchor>
    <xdr:from>
      <xdr:col>18</xdr:col>
      <xdr:colOff>533400</xdr:colOff>
      <xdr:row>54</xdr:row>
      <xdr:rowOff>76200</xdr:rowOff>
    </xdr:from>
    <xdr:to>
      <xdr:col>19</xdr:col>
      <xdr:colOff>7620</xdr:colOff>
      <xdr:row>55</xdr:row>
      <xdr:rowOff>0</xdr:rowOff>
    </xdr:to>
    <xdr:sp macro="" textlink="">
      <xdr:nvSpPr>
        <xdr:cNvPr id="251014" name="Oval 265"/>
        <xdr:cNvSpPr>
          <a:spLocks noChangeArrowheads="1"/>
        </xdr:cNvSpPr>
      </xdr:nvSpPr>
      <xdr:spPr bwMode="auto">
        <a:xfrm>
          <a:off x="11658600" y="91287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53</xdr:row>
      <xdr:rowOff>38100</xdr:rowOff>
    </xdr:from>
    <xdr:to>
      <xdr:col>19</xdr:col>
      <xdr:colOff>295275</xdr:colOff>
      <xdr:row>54</xdr:row>
      <xdr:rowOff>76200</xdr:rowOff>
    </xdr:to>
    <xdr:sp macro="" textlink="">
      <xdr:nvSpPr>
        <xdr:cNvPr id="11530" name="Text Box 266"/>
        <xdr:cNvSpPr txBox="1">
          <a:spLocks noChangeArrowheads="1"/>
        </xdr:cNvSpPr>
      </xdr:nvSpPr>
      <xdr:spPr bwMode="auto">
        <a:xfrm>
          <a:off x="12620625" y="912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p>
      </xdr:txBody>
    </xdr:sp>
    <xdr:clientData/>
  </xdr:twoCellAnchor>
  <xdr:twoCellAnchor>
    <xdr:from>
      <xdr:col>18</xdr:col>
      <xdr:colOff>78105</xdr:colOff>
      <xdr:row>27</xdr:row>
      <xdr:rowOff>66675</xdr:rowOff>
    </xdr:from>
    <xdr:to>
      <xdr:col>24</xdr:col>
      <xdr:colOff>529662</xdr:colOff>
      <xdr:row>29</xdr:row>
      <xdr:rowOff>47625</xdr:rowOff>
    </xdr:to>
    <xdr:sp macro="" textlink="">
      <xdr:nvSpPr>
        <xdr:cNvPr id="11531" name="Rectangle 26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539115</xdr:colOff>
      <xdr:row>27</xdr:row>
      <xdr:rowOff>125730</xdr:rowOff>
    </xdr:from>
    <xdr:to>
      <xdr:col>27</xdr:col>
      <xdr:colOff>59055</xdr:colOff>
      <xdr:row>29</xdr:row>
      <xdr:rowOff>47804</xdr:rowOff>
    </xdr:to>
    <xdr:sp macro="" textlink="">
      <xdr:nvSpPr>
        <xdr:cNvPr id="11532" name="Rectangle 268"/>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28</xdr:row>
      <xdr:rowOff>152400</xdr:rowOff>
    </xdr:from>
    <xdr:to>
      <xdr:col>27</xdr:col>
      <xdr:colOff>59055</xdr:colOff>
      <xdr:row>30</xdr:row>
      <xdr:rowOff>66675</xdr:rowOff>
    </xdr:to>
    <xdr:sp macro="" textlink="">
      <xdr:nvSpPr>
        <xdr:cNvPr id="11533" name="Rectangle 26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a:t>
          </a:r>
        </a:p>
      </xdr:txBody>
    </xdr:sp>
    <xdr:clientData/>
  </xdr:twoCellAnchor>
  <xdr:twoCellAnchor>
    <xdr:from>
      <xdr:col>27</xdr:col>
      <xdr:colOff>215265</xdr:colOff>
      <xdr:row>27</xdr:row>
      <xdr:rowOff>125730</xdr:rowOff>
    </xdr:from>
    <xdr:to>
      <xdr:col>29</xdr:col>
      <xdr:colOff>226718</xdr:colOff>
      <xdr:row>29</xdr:row>
      <xdr:rowOff>47804</xdr:rowOff>
    </xdr:to>
    <xdr:sp macro="" textlink="">
      <xdr:nvSpPr>
        <xdr:cNvPr id="11534" name="Rectangle 270"/>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28</xdr:row>
      <xdr:rowOff>152400</xdr:rowOff>
    </xdr:from>
    <xdr:to>
      <xdr:col>29</xdr:col>
      <xdr:colOff>226718</xdr:colOff>
      <xdr:row>30</xdr:row>
      <xdr:rowOff>66675</xdr:rowOff>
    </xdr:to>
    <xdr:sp macro="" textlink="">
      <xdr:nvSpPr>
        <xdr:cNvPr id="11535" name="Rectangle 271"/>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422910</xdr:colOff>
      <xdr:row>27</xdr:row>
      <xdr:rowOff>125730</xdr:rowOff>
    </xdr:from>
    <xdr:to>
      <xdr:col>31</xdr:col>
      <xdr:colOff>560070</xdr:colOff>
      <xdr:row>29</xdr:row>
      <xdr:rowOff>47804</xdr:rowOff>
    </xdr:to>
    <xdr:sp macro="" textlink="">
      <xdr:nvSpPr>
        <xdr:cNvPr id="11536" name="Rectangle 272"/>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422910</xdr:colOff>
      <xdr:row>28</xdr:row>
      <xdr:rowOff>152400</xdr:rowOff>
    </xdr:from>
    <xdr:to>
      <xdr:col>31</xdr:col>
      <xdr:colOff>560070</xdr:colOff>
      <xdr:row>30</xdr:row>
      <xdr:rowOff>66675</xdr:rowOff>
    </xdr:to>
    <xdr:sp macro="" textlink="">
      <xdr:nvSpPr>
        <xdr:cNvPr id="11537" name="Rectangle 273"/>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251023" name="Rectangle 274"/>
        <xdr:cNvSpPr>
          <a:spLocks noChangeArrowheads="1"/>
        </xdr:cNvSpPr>
      </xdr:nvSpPr>
      <xdr:spPr bwMode="auto">
        <a:xfrm>
          <a:off x="11201400" y="51511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30</xdr:row>
      <xdr:rowOff>121920</xdr:rowOff>
    </xdr:from>
    <xdr:to>
      <xdr:col>33</xdr:col>
      <xdr:colOff>76200</xdr:colOff>
      <xdr:row>44</xdr:row>
      <xdr:rowOff>7620</xdr:rowOff>
    </xdr:to>
    <xdr:sp macro="" textlink="">
      <xdr:nvSpPr>
        <xdr:cNvPr id="251024" name="Rectangle 275"/>
        <xdr:cNvSpPr>
          <a:spLocks noChangeArrowheads="1"/>
        </xdr:cNvSpPr>
      </xdr:nvSpPr>
      <xdr:spPr bwMode="auto">
        <a:xfrm>
          <a:off x="156591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30</xdr:row>
      <xdr:rowOff>123825</xdr:rowOff>
    </xdr:from>
    <xdr:to>
      <xdr:col>30</xdr:col>
      <xdr:colOff>607695</xdr:colOff>
      <xdr:row>32</xdr:row>
      <xdr:rowOff>38100</xdr:rowOff>
    </xdr:to>
    <xdr:sp macro="" textlink="">
      <xdr:nvSpPr>
        <xdr:cNvPr id="11540" name="Rectangle 27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295275</xdr:colOff>
      <xdr:row>32</xdr:row>
      <xdr:rowOff>97155</xdr:rowOff>
    </xdr:from>
    <xdr:to>
      <xdr:col>32</xdr:col>
      <xdr:colOff>558146</xdr:colOff>
      <xdr:row>43</xdr:row>
      <xdr:rowOff>123841</xdr:rowOff>
    </xdr:to>
    <xdr:sp macro="" textlink="" fLocksText="0">
      <xdr:nvSpPr>
        <xdr:cNvPr id="11541" name="Text Box 277"/>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ja-JP" sz="1000">
              <a:effectLst/>
              <a:latin typeface="+mn-lt"/>
              <a:ea typeface="+mn-ea"/>
              <a:cs typeface="+mn-cs"/>
            </a:rPr>
            <a:t>　前年と大きな変動はなく総額は若干の</a:t>
          </a:r>
          <a:r>
            <a:rPr lang="ja-JP" altLang="en-US" sz="1000">
              <a:effectLst/>
              <a:latin typeface="+mn-lt"/>
              <a:ea typeface="+mn-ea"/>
              <a:cs typeface="+mn-cs"/>
            </a:rPr>
            <a:t>増</a:t>
          </a:r>
          <a:r>
            <a:rPr lang="ja-JP" altLang="ja-JP" sz="1000">
              <a:effectLst/>
              <a:latin typeface="+mn-lt"/>
              <a:ea typeface="+mn-ea"/>
              <a:cs typeface="+mn-cs"/>
            </a:rPr>
            <a:t>額となっている。経常収支比率は、前年と</a:t>
          </a:r>
          <a:r>
            <a:rPr lang="ja-JP" altLang="en-US" sz="1000">
              <a:effectLst/>
              <a:latin typeface="+mn-lt"/>
              <a:ea typeface="+mn-ea"/>
              <a:cs typeface="+mn-cs"/>
            </a:rPr>
            <a:t>比較し</a:t>
          </a:r>
          <a:r>
            <a:rPr lang="en-US" altLang="ja-JP" sz="1000">
              <a:effectLst/>
              <a:latin typeface="+mn-lt"/>
              <a:ea typeface="+mn-ea"/>
              <a:cs typeface="+mn-cs"/>
            </a:rPr>
            <a:t>0.1%</a:t>
          </a:r>
          <a:r>
            <a:rPr lang="ja-JP" altLang="en-US" sz="1000">
              <a:effectLst/>
              <a:latin typeface="+mn-lt"/>
              <a:ea typeface="+mn-ea"/>
              <a:cs typeface="+mn-cs"/>
            </a:rPr>
            <a:t>減</a:t>
          </a:r>
          <a:r>
            <a:rPr lang="ja-JP" altLang="ja-JP" sz="1000">
              <a:effectLst/>
              <a:latin typeface="+mn-lt"/>
              <a:ea typeface="+mn-ea"/>
              <a:cs typeface="+mn-cs"/>
            </a:rPr>
            <a:t>となって</a:t>
          </a:r>
          <a:r>
            <a:rPr lang="ja-JP" altLang="en-US" sz="1000">
              <a:effectLst/>
              <a:latin typeface="+mn-lt"/>
              <a:ea typeface="+mn-ea"/>
              <a:cs typeface="+mn-cs"/>
            </a:rPr>
            <a:t>いるが</a:t>
          </a:r>
          <a:r>
            <a:rPr lang="ja-JP" altLang="ja-JP" sz="1000">
              <a:effectLst/>
              <a:latin typeface="+mn-lt"/>
              <a:ea typeface="+mn-ea"/>
              <a:cs typeface="+mn-cs"/>
            </a:rPr>
            <a:t>、他の類似団体平均との比較ではその差は</a:t>
          </a:r>
          <a:r>
            <a:rPr lang="en-US" altLang="ja-JP" sz="1000">
              <a:effectLst/>
              <a:latin typeface="+mn-lt"/>
              <a:ea typeface="+mn-ea"/>
              <a:cs typeface="+mn-cs"/>
            </a:rPr>
            <a:t>7</a:t>
          </a:r>
          <a:r>
            <a:rPr lang="ja-JP" altLang="en-US" sz="1000">
              <a:effectLst/>
              <a:latin typeface="+mn-lt"/>
              <a:ea typeface="+mn-ea"/>
              <a:cs typeface="+mn-cs"/>
            </a:rPr>
            <a:t>．</a:t>
          </a:r>
          <a:r>
            <a:rPr lang="en-US" altLang="ja-JP" sz="1000">
              <a:effectLst/>
              <a:latin typeface="+mn-lt"/>
              <a:ea typeface="+mn-ea"/>
              <a:cs typeface="+mn-cs"/>
            </a:rPr>
            <a:t>8%</a:t>
          </a:r>
          <a:r>
            <a:rPr lang="ja-JP" altLang="ja-JP" sz="1000">
              <a:effectLst/>
              <a:latin typeface="+mn-lt"/>
              <a:ea typeface="+mn-ea"/>
              <a:cs typeface="+mn-cs"/>
            </a:rPr>
            <a:t>となり、依然低い水準を維持している。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78105</xdr:colOff>
      <xdr:row>29</xdr:row>
      <xdr:rowOff>135255</xdr:rowOff>
    </xdr:from>
    <xdr:ext cx="132344" cy="151836"/>
    <xdr:sp macro="" textlink="">
      <xdr:nvSpPr>
        <xdr:cNvPr id="11542" name="Text Box 278"/>
        <xdr:cNvSpPr txBox="1">
          <a:spLocks noChangeArrowheads="1"/>
        </xdr:cNvSpPr>
      </xdr:nvSpPr>
      <xdr:spPr bwMode="auto">
        <a:xfrm>
          <a:off x="11203305" y="49968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7620</xdr:rowOff>
    </xdr:from>
    <xdr:to>
      <xdr:col>24</xdr:col>
      <xdr:colOff>533400</xdr:colOff>
      <xdr:row>44</xdr:row>
      <xdr:rowOff>7620</xdr:rowOff>
    </xdr:to>
    <xdr:sp macro="" textlink="">
      <xdr:nvSpPr>
        <xdr:cNvPr id="251028" name="Line 279"/>
        <xdr:cNvSpPr>
          <a:spLocks noChangeShapeType="1"/>
        </xdr:cNvSpPr>
      </xdr:nvSpPr>
      <xdr:spPr bwMode="auto">
        <a:xfrm>
          <a:off x="11201400" y="73837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43</xdr:row>
      <xdr:rowOff>66675</xdr:rowOff>
    </xdr:from>
    <xdr:to>
      <xdr:col>18</xdr:col>
      <xdr:colOff>68680</xdr:colOff>
      <xdr:row>44</xdr:row>
      <xdr:rowOff>97155</xdr:rowOff>
    </xdr:to>
    <xdr:sp macro="" textlink="">
      <xdr:nvSpPr>
        <xdr:cNvPr id="11544" name="Text Box 280"/>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68580</xdr:rowOff>
    </xdr:from>
    <xdr:to>
      <xdr:col>24</xdr:col>
      <xdr:colOff>533400</xdr:colOff>
      <xdr:row>41</xdr:row>
      <xdr:rowOff>68580</xdr:rowOff>
    </xdr:to>
    <xdr:sp macro="" textlink="">
      <xdr:nvSpPr>
        <xdr:cNvPr id="251030" name="Line 281"/>
        <xdr:cNvSpPr>
          <a:spLocks noChangeShapeType="1"/>
        </xdr:cNvSpPr>
      </xdr:nvSpPr>
      <xdr:spPr bwMode="auto">
        <a:xfrm>
          <a:off x="11201400" y="69418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40</xdr:row>
      <xdr:rowOff>123825</xdr:rowOff>
    </xdr:from>
    <xdr:to>
      <xdr:col>18</xdr:col>
      <xdr:colOff>68680</xdr:colOff>
      <xdr:row>41</xdr:row>
      <xdr:rowOff>161925</xdr:rowOff>
    </xdr:to>
    <xdr:sp macro="" textlink="">
      <xdr:nvSpPr>
        <xdr:cNvPr id="11546" name="Text Box 282"/>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121920</xdr:rowOff>
    </xdr:from>
    <xdr:to>
      <xdr:col>24</xdr:col>
      <xdr:colOff>533400</xdr:colOff>
      <xdr:row>38</xdr:row>
      <xdr:rowOff>121920</xdr:rowOff>
    </xdr:to>
    <xdr:sp macro="" textlink="">
      <xdr:nvSpPr>
        <xdr:cNvPr id="251032" name="Line 283"/>
        <xdr:cNvSpPr>
          <a:spLocks noChangeShapeType="1"/>
        </xdr:cNvSpPr>
      </xdr:nvSpPr>
      <xdr:spPr bwMode="auto">
        <a:xfrm>
          <a:off x="11201400" y="64922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38</xdr:row>
      <xdr:rowOff>9525</xdr:rowOff>
    </xdr:from>
    <xdr:to>
      <xdr:col>18</xdr:col>
      <xdr:colOff>68680</xdr:colOff>
      <xdr:row>39</xdr:row>
      <xdr:rowOff>47625</xdr:rowOff>
    </xdr:to>
    <xdr:sp macro="" textlink="">
      <xdr:nvSpPr>
        <xdr:cNvPr id="11548" name="Text Box 284"/>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7620</xdr:rowOff>
    </xdr:from>
    <xdr:to>
      <xdr:col>24</xdr:col>
      <xdr:colOff>533400</xdr:colOff>
      <xdr:row>36</xdr:row>
      <xdr:rowOff>7620</xdr:rowOff>
    </xdr:to>
    <xdr:sp macro="" textlink="">
      <xdr:nvSpPr>
        <xdr:cNvPr id="251034" name="Line 285"/>
        <xdr:cNvSpPr>
          <a:spLocks noChangeShapeType="1"/>
        </xdr:cNvSpPr>
      </xdr:nvSpPr>
      <xdr:spPr bwMode="auto">
        <a:xfrm>
          <a:off x="11201400" y="60426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35</xdr:row>
      <xdr:rowOff>66675</xdr:rowOff>
    </xdr:from>
    <xdr:to>
      <xdr:col>18</xdr:col>
      <xdr:colOff>68680</xdr:colOff>
      <xdr:row>36</xdr:row>
      <xdr:rowOff>97155</xdr:rowOff>
    </xdr:to>
    <xdr:sp macro="" textlink="">
      <xdr:nvSpPr>
        <xdr:cNvPr id="11550" name="Text Box 286"/>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68580</xdr:rowOff>
    </xdr:from>
    <xdr:to>
      <xdr:col>24</xdr:col>
      <xdr:colOff>533400</xdr:colOff>
      <xdr:row>33</xdr:row>
      <xdr:rowOff>68580</xdr:rowOff>
    </xdr:to>
    <xdr:sp macro="" textlink="">
      <xdr:nvSpPr>
        <xdr:cNvPr id="251036" name="Line 287"/>
        <xdr:cNvSpPr>
          <a:spLocks noChangeShapeType="1"/>
        </xdr:cNvSpPr>
      </xdr:nvSpPr>
      <xdr:spPr bwMode="auto">
        <a:xfrm>
          <a:off x="11201400" y="56007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32</xdr:row>
      <xdr:rowOff>123825</xdr:rowOff>
    </xdr:from>
    <xdr:to>
      <xdr:col>18</xdr:col>
      <xdr:colOff>68680</xdr:colOff>
      <xdr:row>33</xdr:row>
      <xdr:rowOff>161925</xdr:rowOff>
    </xdr:to>
    <xdr:sp macro="" textlink="">
      <xdr:nvSpPr>
        <xdr:cNvPr id="11552" name="Text Box 288"/>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121920</xdr:rowOff>
    </xdr:from>
    <xdr:to>
      <xdr:col>24</xdr:col>
      <xdr:colOff>533400</xdr:colOff>
      <xdr:row>30</xdr:row>
      <xdr:rowOff>121920</xdr:rowOff>
    </xdr:to>
    <xdr:sp macro="" textlink="">
      <xdr:nvSpPr>
        <xdr:cNvPr id="251038" name="Line 289"/>
        <xdr:cNvSpPr>
          <a:spLocks noChangeShapeType="1"/>
        </xdr:cNvSpPr>
      </xdr:nvSpPr>
      <xdr:spPr bwMode="auto">
        <a:xfrm>
          <a:off x="11201400" y="5151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251039" name="補助費等グラフ枠"/>
        <xdr:cNvSpPr>
          <a:spLocks noChangeArrowheads="1"/>
        </xdr:cNvSpPr>
      </xdr:nvSpPr>
      <xdr:spPr bwMode="auto">
        <a:xfrm>
          <a:off x="11201400" y="51511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34</xdr:row>
      <xdr:rowOff>7620</xdr:rowOff>
    </xdr:from>
    <xdr:to>
      <xdr:col>24</xdr:col>
      <xdr:colOff>22860</xdr:colOff>
      <xdr:row>41</xdr:row>
      <xdr:rowOff>137160</xdr:rowOff>
    </xdr:to>
    <xdr:sp macro="" textlink="">
      <xdr:nvSpPr>
        <xdr:cNvPr id="251040" name="Line 291"/>
        <xdr:cNvSpPr>
          <a:spLocks noChangeShapeType="1"/>
        </xdr:cNvSpPr>
      </xdr:nvSpPr>
      <xdr:spPr bwMode="auto">
        <a:xfrm flipV="1">
          <a:off x="14851380" y="5707380"/>
          <a:ext cx="0" cy="13030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41</xdr:row>
      <xdr:rowOff>135255</xdr:rowOff>
    </xdr:from>
    <xdr:to>
      <xdr:col>25</xdr:col>
      <xdr:colOff>184785</xdr:colOff>
      <xdr:row>43</xdr:row>
      <xdr:rowOff>9672</xdr:rowOff>
    </xdr:to>
    <xdr:sp macro="" textlink="">
      <xdr:nvSpPr>
        <xdr:cNvPr id="11556"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563880</xdr:colOff>
      <xdr:row>41</xdr:row>
      <xdr:rowOff>137160</xdr:rowOff>
    </xdr:from>
    <xdr:to>
      <xdr:col>24</xdr:col>
      <xdr:colOff>114300</xdr:colOff>
      <xdr:row>41</xdr:row>
      <xdr:rowOff>137160</xdr:rowOff>
    </xdr:to>
    <xdr:sp macro="" textlink="">
      <xdr:nvSpPr>
        <xdr:cNvPr id="251042" name="Line 293"/>
        <xdr:cNvSpPr>
          <a:spLocks noChangeShapeType="1"/>
        </xdr:cNvSpPr>
      </xdr:nvSpPr>
      <xdr:spPr bwMode="auto">
        <a:xfrm>
          <a:off x="14775180" y="70104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32</xdr:row>
      <xdr:rowOff>123825</xdr:rowOff>
    </xdr:from>
    <xdr:to>
      <xdr:col>25</xdr:col>
      <xdr:colOff>184785</xdr:colOff>
      <xdr:row>33</xdr:row>
      <xdr:rowOff>161925</xdr:rowOff>
    </xdr:to>
    <xdr:sp macro="" textlink="">
      <xdr:nvSpPr>
        <xdr:cNvPr id="11558"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a:t>
          </a:r>
        </a:p>
      </xdr:txBody>
    </xdr:sp>
    <xdr:clientData/>
  </xdr:twoCellAnchor>
  <xdr:twoCellAnchor>
    <xdr:from>
      <xdr:col>23</xdr:col>
      <xdr:colOff>563880</xdr:colOff>
      <xdr:row>34</xdr:row>
      <xdr:rowOff>7620</xdr:rowOff>
    </xdr:from>
    <xdr:to>
      <xdr:col>24</xdr:col>
      <xdr:colOff>114300</xdr:colOff>
      <xdr:row>34</xdr:row>
      <xdr:rowOff>7620</xdr:rowOff>
    </xdr:to>
    <xdr:sp macro="" textlink="">
      <xdr:nvSpPr>
        <xdr:cNvPr id="251044" name="Line 295"/>
        <xdr:cNvSpPr>
          <a:spLocks noChangeShapeType="1"/>
        </xdr:cNvSpPr>
      </xdr:nvSpPr>
      <xdr:spPr bwMode="auto">
        <a:xfrm>
          <a:off x="14775180" y="57073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34</xdr:row>
      <xdr:rowOff>83820</xdr:rowOff>
    </xdr:from>
    <xdr:to>
      <xdr:col>24</xdr:col>
      <xdr:colOff>22860</xdr:colOff>
      <xdr:row>34</xdr:row>
      <xdr:rowOff>91440</xdr:rowOff>
    </xdr:to>
    <xdr:sp macro="" textlink="">
      <xdr:nvSpPr>
        <xdr:cNvPr id="251045" name="Line 296"/>
        <xdr:cNvSpPr>
          <a:spLocks noChangeShapeType="1"/>
        </xdr:cNvSpPr>
      </xdr:nvSpPr>
      <xdr:spPr bwMode="auto">
        <a:xfrm flipV="1">
          <a:off x="14097000" y="5783580"/>
          <a:ext cx="7543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36</xdr:row>
      <xdr:rowOff>49530</xdr:rowOff>
    </xdr:from>
    <xdr:to>
      <xdr:col>25</xdr:col>
      <xdr:colOff>184785</xdr:colOff>
      <xdr:row>37</xdr:row>
      <xdr:rowOff>87630</xdr:rowOff>
    </xdr:to>
    <xdr:sp macro="" textlink="">
      <xdr:nvSpPr>
        <xdr:cNvPr id="11561" name="補助費等平均値テキスト"/>
        <xdr:cNvSpPr txBox="1">
          <a:spLocks noChangeArrowheads="1"/>
        </xdr:cNvSpPr>
      </xdr:nvSpPr>
      <xdr:spPr bwMode="auto">
        <a:xfrm>
          <a:off x="166020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601980</xdr:colOff>
      <xdr:row>36</xdr:row>
      <xdr:rowOff>53340</xdr:rowOff>
    </xdr:from>
    <xdr:to>
      <xdr:col>24</xdr:col>
      <xdr:colOff>76200</xdr:colOff>
      <xdr:row>36</xdr:row>
      <xdr:rowOff>152400</xdr:rowOff>
    </xdr:to>
    <xdr:sp macro="" textlink="">
      <xdr:nvSpPr>
        <xdr:cNvPr id="251047" name="AutoShape 298"/>
        <xdr:cNvSpPr>
          <a:spLocks noChangeArrowheads="1"/>
        </xdr:cNvSpPr>
      </xdr:nvSpPr>
      <xdr:spPr bwMode="auto">
        <a:xfrm>
          <a:off x="14813280" y="608838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34</xdr:row>
      <xdr:rowOff>91440</xdr:rowOff>
    </xdr:from>
    <xdr:to>
      <xdr:col>22</xdr:col>
      <xdr:colOff>502920</xdr:colOff>
      <xdr:row>34</xdr:row>
      <xdr:rowOff>91440</xdr:rowOff>
    </xdr:to>
    <xdr:sp macro="" textlink="">
      <xdr:nvSpPr>
        <xdr:cNvPr id="251048" name="Line 299"/>
        <xdr:cNvSpPr>
          <a:spLocks noChangeShapeType="1"/>
        </xdr:cNvSpPr>
      </xdr:nvSpPr>
      <xdr:spPr bwMode="auto">
        <a:xfrm>
          <a:off x="13304520" y="5791200"/>
          <a:ext cx="7924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36</xdr:row>
      <xdr:rowOff>68580</xdr:rowOff>
    </xdr:from>
    <xdr:to>
      <xdr:col>22</xdr:col>
      <xdr:colOff>556260</xdr:colOff>
      <xdr:row>37</xdr:row>
      <xdr:rowOff>0</xdr:rowOff>
    </xdr:to>
    <xdr:sp macro="" textlink="">
      <xdr:nvSpPr>
        <xdr:cNvPr id="251049" name="AutoShape 300"/>
        <xdr:cNvSpPr>
          <a:spLocks noChangeArrowheads="1"/>
        </xdr:cNvSpPr>
      </xdr:nvSpPr>
      <xdr:spPr bwMode="auto">
        <a:xfrm>
          <a:off x="14058900" y="61036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37</xdr:row>
      <xdr:rowOff>9525</xdr:rowOff>
    </xdr:from>
    <xdr:to>
      <xdr:col>23</xdr:col>
      <xdr:colOff>205740</xdr:colOff>
      <xdr:row>38</xdr:row>
      <xdr:rowOff>47625</xdr:rowOff>
    </xdr:to>
    <xdr:sp macro="" textlink="">
      <xdr:nvSpPr>
        <xdr:cNvPr id="11565" name="Text Box 301"/>
        <xdr:cNvSpPr txBox="1">
          <a:spLocks noChangeArrowheads="1"/>
        </xdr:cNvSpPr>
      </xdr:nvSpPr>
      <xdr:spPr bwMode="auto">
        <a:xfrm>
          <a:off x="15287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144780</xdr:colOff>
      <xdr:row>34</xdr:row>
      <xdr:rowOff>91440</xdr:rowOff>
    </xdr:from>
    <xdr:to>
      <xdr:col>21</xdr:col>
      <xdr:colOff>327660</xdr:colOff>
      <xdr:row>34</xdr:row>
      <xdr:rowOff>160020</xdr:rowOff>
    </xdr:to>
    <xdr:sp macro="" textlink="">
      <xdr:nvSpPr>
        <xdr:cNvPr id="251051" name="Line 302"/>
        <xdr:cNvSpPr>
          <a:spLocks noChangeShapeType="1"/>
        </xdr:cNvSpPr>
      </xdr:nvSpPr>
      <xdr:spPr bwMode="auto">
        <a:xfrm flipV="1">
          <a:off x="12504420" y="5791200"/>
          <a:ext cx="800100" cy="685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36</xdr:row>
      <xdr:rowOff>30480</xdr:rowOff>
    </xdr:from>
    <xdr:to>
      <xdr:col>21</xdr:col>
      <xdr:colOff>365760</xdr:colOff>
      <xdr:row>36</xdr:row>
      <xdr:rowOff>121920</xdr:rowOff>
    </xdr:to>
    <xdr:sp macro="" textlink="">
      <xdr:nvSpPr>
        <xdr:cNvPr id="251052" name="AutoShape 303"/>
        <xdr:cNvSpPr>
          <a:spLocks noChangeArrowheads="1"/>
        </xdr:cNvSpPr>
      </xdr:nvSpPr>
      <xdr:spPr bwMode="auto">
        <a:xfrm>
          <a:off x="13258800" y="606552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36</xdr:row>
      <xdr:rowOff>135255</xdr:rowOff>
    </xdr:from>
    <xdr:to>
      <xdr:col>22</xdr:col>
      <xdr:colOff>49530</xdr:colOff>
      <xdr:row>38</xdr:row>
      <xdr:rowOff>9672</xdr:rowOff>
    </xdr:to>
    <xdr:sp macro="" textlink="">
      <xdr:nvSpPr>
        <xdr:cNvPr id="11568" name="Text Box 304"/>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571500</xdr:colOff>
      <xdr:row>34</xdr:row>
      <xdr:rowOff>160020</xdr:rowOff>
    </xdr:from>
    <xdr:to>
      <xdr:col>20</xdr:col>
      <xdr:colOff>144780</xdr:colOff>
      <xdr:row>35</xdr:row>
      <xdr:rowOff>15240</xdr:rowOff>
    </xdr:to>
    <xdr:sp macro="" textlink="">
      <xdr:nvSpPr>
        <xdr:cNvPr id="251054" name="Line 305"/>
        <xdr:cNvSpPr>
          <a:spLocks noChangeShapeType="1"/>
        </xdr:cNvSpPr>
      </xdr:nvSpPr>
      <xdr:spPr bwMode="auto">
        <a:xfrm flipV="1">
          <a:off x="11696700" y="5859780"/>
          <a:ext cx="80772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36</xdr:row>
      <xdr:rowOff>53340</xdr:rowOff>
    </xdr:from>
    <xdr:to>
      <xdr:col>20</xdr:col>
      <xdr:colOff>182880</xdr:colOff>
      <xdr:row>36</xdr:row>
      <xdr:rowOff>152400</xdr:rowOff>
    </xdr:to>
    <xdr:sp macro="" textlink="">
      <xdr:nvSpPr>
        <xdr:cNvPr id="251055" name="AutoShape 306"/>
        <xdr:cNvSpPr>
          <a:spLocks noChangeArrowheads="1"/>
        </xdr:cNvSpPr>
      </xdr:nvSpPr>
      <xdr:spPr bwMode="auto">
        <a:xfrm>
          <a:off x="12451080" y="6088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37</xdr:row>
      <xdr:rowOff>0</xdr:rowOff>
    </xdr:from>
    <xdr:to>
      <xdr:col>20</xdr:col>
      <xdr:colOff>489585</xdr:colOff>
      <xdr:row>38</xdr:row>
      <xdr:rowOff>38100</xdr:rowOff>
    </xdr:to>
    <xdr:sp macro="" textlink="">
      <xdr:nvSpPr>
        <xdr:cNvPr id="11571" name="Text Box 307"/>
        <xdr:cNvSpPr txBox="1">
          <a:spLocks noChangeArrowheads="1"/>
        </xdr:cNvSpPr>
      </xdr:nvSpPr>
      <xdr:spPr bwMode="auto">
        <a:xfrm>
          <a:off x="13515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533400</xdr:colOff>
      <xdr:row>36</xdr:row>
      <xdr:rowOff>83820</xdr:rowOff>
    </xdr:from>
    <xdr:to>
      <xdr:col>19</xdr:col>
      <xdr:colOff>7620</xdr:colOff>
      <xdr:row>37</xdr:row>
      <xdr:rowOff>15240</xdr:rowOff>
    </xdr:to>
    <xdr:sp macro="" textlink="">
      <xdr:nvSpPr>
        <xdr:cNvPr id="251057" name="AutoShape 308"/>
        <xdr:cNvSpPr>
          <a:spLocks noChangeArrowheads="1"/>
        </xdr:cNvSpPr>
      </xdr:nvSpPr>
      <xdr:spPr bwMode="auto">
        <a:xfrm>
          <a:off x="11658600" y="61188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37</xdr:row>
      <xdr:rowOff>28575</xdr:rowOff>
    </xdr:from>
    <xdr:to>
      <xdr:col>19</xdr:col>
      <xdr:colOff>295275</xdr:colOff>
      <xdr:row>38</xdr:row>
      <xdr:rowOff>66675</xdr:rowOff>
    </xdr:to>
    <xdr:sp macro="" textlink="">
      <xdr:nvSpPr>
        <xdr:cNvPr id="11573" name="Text Box 309"/>
        <xdr:cNvSpPr txBox="1">
          <a:spLocks noChangeArrowheads="1"/>
        </xdr:cNvSpPr>
      </xdr:nvSpPr>
      <xdr:spPr bwMode="auto">
        <a:xfrm>
          <a:off x="126206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539115</xdr:colOff>
      <xdr:row>44</xdr:row>
      <xdr:rowOff>76200</xdr:rowOff>
    </xdr:from>
    <xdr:to>
      <xdr:col>24</xdr:col>
      <xdr:colOff>607695</xdr:colOff>
      <xdr:row>45</xdr:row>
      <xdr:rowOff>114300</xdr:rowOff>
    </xdr:to>
    <xdr:sp macro="" textlink="">
      <xdr:nvSpPr>
        <xdr:cNvPr id="11574" name="Text Box 31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44</xdr:row>
      <xdr:rowOff>76200</xdr:rowOff>
    </xdr:from>
    <xdr:to>
      <xdr:col>23</xdr:col>
      <xdr:colOff>470535</xdr:colOff>
      <xdr:row>45</xdr:row>
      <xdr:rowOff>114300</xdr:rowOff>
    </xdr:to>
    <xdr:sp macro="" textlink="">
      <xdr:nvSpPr>
        <xdr:cNvPr id="11575" name="Text Box 31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44</xdr:row>
      <xdr:rowOff>76200</xdr:rowOff>
    </xdr:from>
    <xdr:to>
      <xdr:col>22</xdr:col>
      <xdr:colOff>285750</xdr:colOff>
      <xdr:row>45</xdr:row>
      <xdr:rowOff>114300</xdr:rowOff>
    </xdr:to>
    <xdr:sp macro="" textlink="">
      <xdr:nvSpPr>
        <xdr:cNvPr id="11576" name="Text Box 31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116205</xdr:colOff>
      <xdr:row>45</xdr:row>
      <xdr:rowOff>114300</xdr:rowOff>
    </xdr:to>
    <xdr:sp macro="" textlink="">
      <xdr:nvSpPr>
        <xdr:cNvPr id="11577" name="Text Box 31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44</xdr:row>
      <xdr:rowOff>76200</xdr:rowOff>
    </xdr:from>
    <xdr:to>
      <xdr:col>19</xdr:col>
      <xdr:colOff>539115</xdr:colOff>
      <xdr:row>45</xdr:row>
      <xdr:rowOff>114300</xdr:rowOff>
    </xdr:to>
    <xdr:sp macro="" textlink="">
      <xdr:nvSpPr>
        <xdr:cNvPr id="11578" name="Text Box 31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34</xdr:row>
      <xdr:rowOff>38100</xdr:rowOff>
    </xdr:from>
    <xdr:to>
      <xdr:col>24</xdr:col>
      <xdr:colOff>76200</xdr:colOff>
      <xdr:row>34</xdr:row>
      <xdr:rowOff>137160</xdr:rowOff>
    </xdr:to>
    <xdr:sp macro="" textlink="">
      <xdr:nvSpPr>
        <xdr:cNvPr id="251064" name="Oval 315"/>
        <xdr:cNvSpPr>
          <a:spLocks noChangeArrowheads="1"/>
        </xdr:cNvSpPr>
      </xdr:nvSpPr>
      <xdr:spPr bwMode="auto">
        <a:xfrm>
          <a:off x="14813280" y="57378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33</xdr:row>
      <xdr:rowOff>135255</xdr:rowOff>
    </xdr:from>
    <xdr:to>
      <xdr:col>25</xdr:col>
      <xdr:colOff>184785</xdr:colOff>
      <xdr:row>35</xdr:row>
      <xdr:rowOff>9672</xdr:rowOff>
    </xdr:to>
    <xdr:sp macro="" textlink="">
      <xdr:nvSpPr>
        <xdr:cNvPr id="11580" name="補助費等該当値テキスト"/>
        <xdr:cNvSpPr txBox="1">
          <a:spLocks noChangeArrowheads="1"/>
        </xdr:cNvSpPr>
      </xdr:nvSpPr>
      <xdr:spPr bwMode="auto">
        <a:xfrm>
          <a:off x="1660207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4.2</a:t>
          </a:r>
        </a:p>
      </xdr:txBody>
    </xdr:sp>
    <xdr:clientData/>
  </xdr:twoCellAnchor>
  <xdr:twoCellAnchor>
    <xdr:from>
      <xdr:col>22</xdr:col>
      <xdr:colOff>464820</xdr:colOff>
      <xdr:row>34</xdr:row>
      <xdr:rowOff>45720</xdr:rowOff>
    </xdr:from>
    <xdr:to>
      <xdr:col>22</xdr:col>
      <xdr:colOff>556260</xdr:colOff>
      <xdr:row>34</xdr:row>
      <xdr:rowOff>137160</xdr:rowOff>
    </xdr:to>
    <xdr:sp macro="" textlink="">
      <xdr:nvSpPr>
        <xdr:cNvPr id="251066" name="Oval 317"/>
        <xdr:cNvSpPr>
          <a:spLocks noChangeArrowheads="1"/>
        </xdr:cNvSpPr>
      </xdr:nvSpPr>
      <xdr:spPr bwMode="auto">
        <a:xfrm>
          <a:off x="14058900" y="5745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33</xdr:row>
      <xdr:rowOff>9525</xdr:rowOff>
    </xdr:from>
    <xdr:to>
      <xdr:col>23</xdr:col>
      <xdr:colOff>205740</xdr:colOff>
      <xdr:row>34</xdr:row>
      <xdr:rowOff>47625</xdr:rowOff>
    </xdr:to>
    <xdr:sp macro="" textlink="">
      <xdr:nvSpPr>
        <xdr:cNvPr id="11582" name="Text Box 318"/>
        <xdr:cNvSpPr txBox="1">
          <a:spLocks noChangeArrowheads="1"/>
        </xdr:cNvSpPr>
      </xdr:nvSpPr>
      <xdr:spPr bwMode="auto">
        <a:xfrm>
          <a:off x="15287625" y="566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21</xdr:col>
      <xdr:colOff>281940</xdr:colOff>
      <xdr:row>34</xdr:row>
      <xdr:rowOff>45720</xdr:rowOff>
    </xdr:from>
    <xdr:to>
      <xdr:col>21</xdr:col>
      <xdr:colOff>365760</xdr:colOff>
      <xdr:row>34</xdr:row>
      <xdr:rowOff>137160</xdr:rowOff>
    </xdr:to>
    <xdr:sp macro="" textlink="">
      <xdr:nvSpPr>
        <xdr:cNvPr id="251068" name="Oval 319"/>
        <xdr:cNvSpPr>
          <a:spLocks noChangeArrowheads="1"/>
        </xdr:cNvSpPr>
      </xdr:nvSpPr>
      <xdr:spPr bwMode="auto">
        <a:xfrm>
          <a:off x="13258800" y="574548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33</xdr:row>
      <xdr:rowOff>9525</xdr:rowOff>
    </xdr:from>
    <xdr:to>
      <xdr:col>22</xdr:col>
      <xdr:colOff>49530</xdr:colOff>
      <xdr:row>34</xdr:row>
      <xdr:rowOff>47625</xdr:rowOff>
    </xdr:to>
    <xdr:sp macro="" textlink="">
      <xdr:nvSpPr>
        <xdr:cNvPr id="11584" name="Text Box 320"/>
        <xdr:cNvSpPr txBox="1">
          <a:spLocks noChangeArrowheads="1"/>
        </xdr:cNvSpPr>
      </xdr:nvSpPr>
      <xdr:spPr bwMode="auto">
        <a:xfrm>
          <a:off x="144018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20</xdr:col>
      <xdr:colOff>91440</xdr:colOff>
      <xdr:row>34</xdr:row>
      <xdr:rowOff>114300</xdr:rowOff>
    </xdr:from>
    <xdr:to>
      <xdr:col>20</xdr:col>
      <xdr:colOff>190500</xdr:colOff>
      <xdr:row>35</xdr:row>
      <xdr:rowOff>45720</xdr:rowOff>
    </xdr:to>
    <xdr:sp macro="" textlink="">
      <xdr:nvSpPr>
        <xdr:cNvPr id="251070" name="Oval 321"/>
        <xdr:cNvSpPr>
          <a:spLocks noChangeArrowheads="1"/>
        </xdr:cNvSpPr>
      </xdr:nvSpPr>
      <xdr:spPr bwMode="auto">
        <a:xfrm>
          <a:off x="12451080" y="5814060"/>
          <a:ext cx="9906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33</xdr:row>
      <xdr:rowOff>85725</xdr:rowOff>
    </xdr:from>
    <xdr:to>
      <xdr:col>20</xdr:col>
      <xdr:colOff>489585</xdr:colOff>
      <xdr:row>34</xdr:row>
      <xdr:rowOff>123825</xdr:rowOff>
    </xdr:to>
    <xdr:sp macro="" textlink="">
      <xdr:nvSpPr>
        <xdr:cNvPr id="11586" name="Text Box 322"/>
        <xdr:cNvSpPr txBox="1">
          <a:spLocks noChangeArrowheads="1"/>
        </xdr:cNvSpPr>
      </xdr:nvSpPr>
      <xdr:spPr bwMode="auto">
        <a:xfrm>
          <a:off x="13515975"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18</xdr:col>
      <xdr:colOff>533400</xdr:colOff>
      <xdr:row>34</xdr:row>
      <xdr:rowOff>129540</xdr:rowOff>
    </xdr:from>
    <xdr:to>
      <xdr:col>19</xdr:col>
      <xdr:colOff>7620</xdr:colOff>
      <xdr:row>35</xdr:row>
      <xdr:rowOff>68580</xdr:rowOff>
    </xdr:to>
    <xdr:sp macro="" textlink="">
      <xdr:nvSpPr>
        <xdr:cNvPr id="251072" name="Oval 323"/>
        <xdr:cNvSpPr>
          <a:spLocks noChangeArrowheads="1"/>
        </xdr:cNvSpPr>
      </xdr:nvSpPr>
      <xdr:spPr bwMode="auto">
        <a:xfrm>
          <a:off x="11658600" y="58293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33</xdr:row>
      <xdr:rowOff>97155</xdr:rowOff>
    </xdr:from>
    <xdr:to>
      <xdr:col>19</xdr:col>
      <xdr:colOff>295275</xdr:colOff>
      <xdr:row>34</xdr:row>
      <xdr:rowOff>135255</xdr:rowOff>
    </xdr:to>
    <xdr:sp macro="" textlink="">
      <xdr:nvSpPr>
        <xdr:cNvPr id="11588" name="Text Box 324"/>
        <xdr:cNvSpPr txBox="1">
          <a:spLocks noChangeArrowheads="1"/>
        </xdr:cNvSpPr>
      </xdr:nvSpPr>
      <xdr:spPr bwMode="auto">
        <a:xfrm>
          <a:off x="1262062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1</xdr:col>
      <xdr:colOff>59055</xdr:colOff>
      <xdr:row>67</xdr:row>
      <xdr:rowOff>66675</xdr:rowOff>
    </xdr:from>
    <xdr:to>
      <xdr:col>7</xdr:col>
      <xdr:colOff>510516</xdr:colOff>
      <xdr:row>69</xdr:row>
      <xdr:rowOff>47625</xdr:rowOff>
    </xdr:to>
    <xdr:sp macro="" textlink="">
      <xdr:nvSpPr>
        <xdr:cNvPr id="11589" name="Rectangle 32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529590</xdr:colOff>
      <xdr:row>67</xdr:row>
      <xdr:rowOff>125730</xdr:rowOff>
    </xdr:from>
    <xdr:to>
      <xdr:col>10</xdr:col>
      <xdr:colOff>49530</xdr:colOff>
      <xdr:row>69</xdr:row>
      <xdr:rowOff>47804</xdr:rowOff>
    </xdr:to>
    <xdr:sp macro="" textlink="">
      <xdr:nvSpPr>
        <xdr:cNvPr id="11590" name="Rectangle 32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529590</xdr:colOff>
      <xdr:row>68</xdr:row>
      <xdr:rowOff>152400</xdr:rowOff>
    </xdr:from>
    <xdr:to>
      <xdr:col>10</xdr:col>
      <xdr:colOff>49530</xdr:colOff>
      <xdr:row>70</xdr:row>
      <xdr:rowOff>66675</xdr:rowOff>
    </xdr:to>
    <xdr:sp macro="" textlink="">
      <xdr:nvSpPr>
        <xdr:cNvPr id="11591" name="Rectangle 32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73/78</a:t>
          </a:r>
        </a:p>
      </xdr:txBody>
    </xdr:sp>
    <xdr:clientData/>
  </xdr:twoCellAnchor>
  <xdr:twoCellAnchor>
    <xdr:from>
      <xdr:col>10</xdr:col>
      <xdr:colOff>196215</xdr:colOff>
      <xdr:row>67</xdr:row>
      <xdr:rowOff>125730</xdr:rowOff>
    </xdr:from>
    <xdr:to>
      <xdr:col>12</xdr:col>
      <xdr:colOff>217181</xdr:colOff>
      <xdr:row>69</xdr:row>
      <xdr:rowOff>47804</xdr:rowOff>
    </xdr:to>
    <xdr:sp macro="" textlink="">
      <xdr:nvSpPr>
        <xdr:cNvPr id="11592" name="Rectangle 32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196215</xdr:colOff>
      <xdr:row>68</xdr:row>
      <xdr:rowOff>152400</xdr:rowOff>
    </xdr:from>
    <xdr:to>
      <xdr:col>12</xdr:col>
      <xdr:colOff>217181</xdr:colOff>
      <xdr:row>70</xdr:row>
      <xdr:rowOff>66675</xdr:rowOff>
    </xdr:to>
    <xdr:sp macro="" textlink="">
      <xdr:nvSpPr>
        <xdr:cNvPr id="11593" name="Rectangle 32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411480</xdr:colOff>
      <xdr:row>67</xdr:row>
      <xdr:rowOff>125730</xdr:rowOff>
    </xdr:from>
    <xdr:to>
      <xdr:col>14</xdr:col>
      <xdr:colOff>548640</xdr:colOff>
      <xdr:row>69</xdr:row>
      <xdr:rowOff>47804</xdr:rowOff>
    </xdr:to>
    <xdr:sp macro="" textlink="">
      <xdr:nvSpPr>
        <xdr:cNvPr id="11594" name="Rectangle 33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411480</xdr:colOff>
      <xdr:row>68</xdr:row>
      <xdr:rowOff>152400</xdr:rowOff>
    </xdr:from>
    <xdr:to>
      <xdr:col>14</xdr:col>
      <xdr:colOff>548640</xdr:colOff>
      <xdr:row>70</xdr:row>
      <xdr:rowOff>66675</xdr:rowOff>
    </xdr:to>
    <xdr:sp macro="" textlink="">
      <xdr:nvSpPr>
        <xdr:cNvPr id="11595" name="Rectangle 33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251081" name="Rectangle 332"/>
        <xdr:cNvSpPr>
          <a:spLocks noChangeArrowheads="1"/>
        </xdr:cNvSpPr>
      </xdr:nvSpPr>
      <xdr:spPr bwMode="auto">
        <a:xfrm>
          <a:off x="685800" y="118567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70</xdr:row>
      <xdr:rowOff>121920</xdr:rowOff>
    </xdr:from>
    <xdr:to>
      <xdr:col>16</xdr:col>
      <xdr:colOff>53340</xdr:colOff>
      <xdr:row>84</xdr:row>
      <xdr:rowOff>7620</xdr:rowOff>
    </xdr:to>
    <xdr:sp macro="" textlink="">
      <xdr:nvSpPr>
        <xdr:cNvPr id="251082" name="Rectangle 333"/>
        <xdr:cNvSpPr>
          <a:spLocks noChangeArrowheads="1"/>
        </xdr:cNvSpPr>
      </xdr:nvSpPr>
      <xdr:spPr bwMode="auto">
        <a:xfrm>
          <a:off x="51435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255270</xdr:colOff>
      <xdr:row>70</xdr:row>
      <xdr:rowOff>123825</xdr:rowOff>
    </xdr:from>
    <xdr:to>
      <xdr:col>13</xdr:col>
      <xdr:colOff>598170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285750</xdr:colOff>
      <xdr:row>72</xdr:row>
      <xdr:rowOff>97155</xdr:rowOff>
    </xdr:from>
    <xdr:to>
      <xdr:col>15</xdr:col>
      <xdr:colOff>539106</xdr:colOff>
      <xdr:row>83</xdr:row>
      <xdr:rowOff>123841</xdr:rowOff>
    </xdr:to>
    <xdr:sp macro="" textlink="" fLocksText="0">
      <xdr:nvSpPr>
        <xdr:cNvPr id="11599" name="Text Box 33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100">
              <a:effectLst/>
              <a:latin typeface="+mn-lt"/>
              <a:ea typeface="+mn-ea"/>
              <a:cs typeface="+mn-cs"/>
            </a:rPr>
            <a:t>　平成</a:t>
          </a:r>
          <a:r>
            <a:rPr lang="en-US" altLang="ja-JP" sz="1100">
              <a:effectLst/>
              <a:latin typeface="+mn-lt"/>
              <a:ea typeface="+mn-ea"/>
              <a:cs typeface="+mn-cs"/>
            </a:rPr>
            <a:t>21</a:t>
          </a:r>
          <a:r>
            <a:rPr lang="ja-JP" altLang="ja-JP" sz="1100">
              <a:effectLst/>
              <a:latin typeface="+mn-lt"/>
              <a:ea typeface="+mn-ea"/>
              <a:cs typeface="+mn-cs"/>
            </a:rPr>
            <a:t>年度の複合施設整備で起債した元金の償還が始まったことにより前年度より</a:t>
          </a:r>
          <a:r>
            <a:rPr lang="en-US" altLang="ja-JP" sz="1100">
              <a:effectLst/>
              <a:latin typeface="+mn-lt"/>
              <a:ea typeface="+mn-ea"/>
              <a:cs typeface="+mn-cs"/>
            </a:rPr>
            <a:t>0.4%</a:t>
          </a:r>
          <a:r>
            <a:rPr lang="ja-JP" altLang="ja-JP" sz="1100">
              <a:effectLst/>
              <a:latin typeface="+mn-lt"/>
              <a:ea typeface="+mn-ea"/>
              <a:cs typeface="+mn-cs"/>
            </a:rPr>
            <a:t>の増となっており、他の類似団体平均よりも</a:t>
          </a:r>
          <a:r>
            <a:rPr lang="en-US" altLang="ja-JP" sz="1100">
              <a:effectLst/>
              <a:latin typeface="+mn-lt"/>
              <a:ea typeface="+mn-ea"/>
              <a:cs typeface="+mn-cs"/>
            </a:rPr>
            <a:t>11%</a:t>
          </a:r>
          <a:r>
            <a:rPr lang="ja-JP" altLang="ja-JP" sz="1100">
              <a:effectLst/>
              <a:latin typeface="+mn-lt"/>
              <a:ea typeface="+mn-ea"/>
              <a:cs typeface="+mn-cs"/>
            </a:rPr>
            <a:t>高く、差が広がった状況となっている。</a:t>
          </a:r>
          <a:endParaRPr lang="ja-JP" altLang="ja-JP" sz="1400">
            <a:effectLst/>
          </a:endParaRPr>
        </a:p>
        <a:p>
          <a:r>
            <a:rPr lang="ja-JP" altLang="ja-JP" sz="1100">
              <a:effectLst/>
              <a:latin typeface="+mn-lt"/>
              <a:ea typeface="+mn-ea"/>
              <a:cs typeface="+mn-cs"/>
            </a:rPr>
            <a:t>　公債費は</a:t>
          </a:r>
          <a:r>
            <a:rPr lang="en-US" altLang="ja-JP" sz="1100">
              <a:effectLst/>
              <a:latin typeface="+mn-lt"/>
              <a:ea typeface="+mn-ea"/>
              <a:cs typeface="+mn-cs"/>
            </a:rPr>
            <a:t>866,379</a:t>
          </a:r>
          <a:r>
            <a:rPr lang="ja-JP" altLang="ja-JP" sz="1100">
              <a:effectLst/>
              <a:latin typeface="+mn-lt"/>
              <a:ea typeface="+mn-ea"/>
              <a:cs typeface="+mn-cs"/>
            </a:rPr>
            <a:t>千円、平成</a:t>
          </a:r>
          <a:r>
            <a:rPr lang="en-US" altLang="ja-JP" sz="1100">
              <a:effectLst/>
              <a:latin typeface="+mn-lt"/>
              <a:ea typeface="+mn-ea"/>
              <a:cs typeface="+mn-cs"/>
            </a:rPr>
            <a:t>25</a:t>
          </a:r>
          <a:r>
            <a:rPr lang="ja-JP" altLang="ja-JP" sz="1100">
              <a:effectLst/>
              <a:latin typeface="+mn-lt"/>
              <a:ea typeface="+mn-ea"/>
              <a:cs typeface="+mn-cs"/>
            </a:rPr>
            <a:t>年度以降も同様に推移する見込み。</a:t>
          </a:r>
          <a:endParaRPr lang="ja-JP" altLang="ja-JP" sz="1400">
            <a:effectLst/>
          </a:endParaRPr>
        </a:p>
        <a:p>
          <a:r>
            <a:rPr lang="ja-JP" altLang="ja-JP" sz="1100">
              <a:effectLst/>
              <a:latin typeface="+mn-lt"/>
              <a:ea typeface="+mn-ea"/>
              <a:cs typeface="+mn-cs"/>
            </a:rPr>
            <a:t>　平成</a:t>
          </a:r>
          <a:r>
            <a:rPr lang="en-US" altLang="ja-JP" sz="1100">
              <a:effectLst/>
              <a:latin typeface="+mn-lt"/>
              <a:ea typeface="+mn-ea"/>
              <a:cs typeface="+mn-cs"/>
            </a:rPr>
            <a:t>26</a:t>
          </a:r>
          <a:r>
            <a:rPr lang="ja-JP" altLang="ja-JP" sz="1100">
              <a:effectLst/>
              <a:latin typeface="+mn-lt"/>
              <a:ea typeface="+mn-ea"/>
              <a:cs typeface="+mn-cs"/>
            </a:rPr>
            <a:t>年度以降の次期小笠原諸島振興開発事業計画では児童福祉施設の整備、ごみ処理施設の大規模改修が予定されているため、計画の策定にあたっては慎重に行う必要がある。</a:t>
          </a:r>
          <a:endParaRPr lang="ja-JP" altLang="ja-JP" sz="1400">
            <a:effectLst/>
          </a:endParaRPr>
        </a:p>
      </xdr:txBody>
    </xdr:sp>
    <xdr:clientData/>
  </xdr:twoCellAnchor>
  <xdr:oneCellAnchor>
    <xdr:from>
      <xdr:col>1</xdr:col>
      <xdr:colOff>59055</xdr:colOff>
      <xdr:row>69</xdr:row>
      <xdr:rowOff>135255</xdr:rowOff>
    </xdr:from>
    <xdr:ext cx="132344" cy="151836"/>
    <xdr:sp macro="" textlink="">
      <xdr:nvSpPr>
        <xdr:cNvPr id="11600" name="Text Box 336"/>
        <xdr:cNvSpPr txBox="1">
          <a:spLocks noChangeArrowheads="1"/>
        </xdr:cNvSpPr>
      </xdr:nvSpPr>
      <xdr:spPr bwMode="auto">
        <a:xfrm>
          <a:off x="683895" y="11702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84</xdr:row>
      <xdr:rowOff>7620</xdr:rowOff>
    </xdr:from>
    <xdr:to>
      <xdr:col>7</xdr:col>
      <xdr:colOff>510540</xdr:colOff>
      <xdr:row>84</xdr:row>
      <xdr:rowOff>7620</xdr:rowOff>
    </xdr:to>
    <xdr:sp macro="" textlink="">
      <xdr:nvSpPr>
        <xdr:cNvPr id="251086" name="Line 337"/>
        <xdr:cNvSpPr>
          <a:spLocks noChangeShapeType="1"/>
        </xdr:cNvSpPr>
      </xdr:nvSpPr>
      <xdr:spPr bwMode="auto">
        <a:xfrm>
          <a:off x="685800" y="14089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83</xdr:row>
      <xdr:rowOff>66675</xdr:rowOff>
    </xdr:from>
    <xdr:to>
      <xdr:col>1</xdr:col>
      <xdr:colOff>59055</xdr:colOff>
      <xdr:row>84</xdr:row>
      <xdr:rowOff>97155</xdr:rowOff>
    </xdr:to>
    <xdr:sp macro="" textlink="">
      <xdr:nvSpPr>
        <xdr:cNvPr id="11602" name="Text Box 33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60960</xdr:colOff>
      <xdr:row>81</xdr:row>
      <xdr:rowOff>137160</xdr:rowOff>
    </xdr:from>
    <xdr:to>
      <xdr:col>7</xdr:col>
      <xdr:colOff>510540</xdr:colOff>
      <xdr:row>81</xdr:row>
      <xdr:rowOff>137160</xdr:rowOff>
    </xdr:to>
    <xdr:sp macro="" textlink="">
      <xdr:nvSpPr>
        <xdr:cNvPr id="251088" name="Line 339"/>
        <xdr:cNvSpPr>
          <a:spLocks noChangeShapeType="1"/>
        </xdr:cNvSpPr>
      </xdr:nvSpPr>
      <xdr:spPr bwMode="auto">
        <a:xfrm>
          <a:off x="685800" y="137160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81</xdr:row>
      <xdr:rowOff>28575</xdr:rowOff>
    </xdr:from>
    <xdr:to>
      <xdr:col>1</xdr:col>
      <xdr:colOff>59055</xdr:colOff>
      <xdr:row>82</xdr:row>
      <xdr:rowOff>66675</xdr:rowOff>
    </xdr:to>
    <xdr:sp macro="" textlink="">
      <xdr:nvSpPr>
        <xdr:cNvPr id="11604" name="Text Box 340"/>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60960</xdr:colOff>
      <xdr:row>79</xdr:row>
      <xdr:rowOff>99060</xdr:rowOff>
    </xdr:from>
    <xdr:to>
      <xdr:col>7</xdr:col>
      <xdr:colOff>510540</xdr:colOff>
      <xdr:row>79</xdr:row>
      <xdr:rowOff>99060</xdr:rowOff>
    </xdr:to>
    <xdr:sp macro="" textlink="">
      <xdr:nvSpPr>
        <xdr:cNvPr id="251090" name="Line 341"/>
        <xdr:cNvSpPr>
          <a:spLocks noChangeShapeType="1"/>
        </xdr:cNvSpPr>
      </xdr:nvSpPr>
      <xdr:spPr bwMode="auto">
        <a:xfrm>
          <a:off x="685800" y="133426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78</xdr:row>
      <xdr:rowOff>161925</xdr:rowOff>
    </xdr:from>
    <xdr:to>
      <xdr:col>1</xdr:col>
      <xdr:colOff>59055</xdr:colOff>
      <xdr:row>80</xdr:row>
      <xdr:rowOff>28575</xdr:rowOff>
    </xdr:to>
    <xdr:sp macro="" textlink="">
      <xdr:nvSpPr>
        <xdr:cNvPr id="11606" name="Text Box 342"/>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77</xdr:row>
      <xdr:rowOff>68580</xdr:rowOff>
    </xdr:from>
    <xdr:to>
      <xdr:col>7</xdr:col>
      <xdr:colOff>510540</xdr:colOff>
      <xdr:row>77</xdr:row>
      <xdr:rowOff>68580</xdr:rowOff>
    </xdr:to>
    <xdr:sp macro="" textlink="">
      <xdr:nvSpPr>
        <xdr:cNvPr id="251092" name="Line 343"/>
        <xdr:cNvSpPr>
          <a:spLocks noChangeShapeType="1"/>
        </xdr:cNvSpPr>
      </xdr:nvSpPr>
      <xdr:spPr bwMode="auto">
        <a:xfrm>
          <a:off x="685800" y="129768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76</xdr:row>
      <xdr:rowOff>123825</xdr:rowOff>
    </xdr:from>
    <xdr:to>
      <xdr:col>1</xdr:col>
      <xdr:colOff>59055</xdr:colOff>
      <xdr:row>77</xdr:row>
      <xdr:rowOff>161925</xdr:rowOff>
    </xdr:to>
    <xdr:sp macro="" textlink="">
      <xdr:nvSpPr>
        <xdr:cNvPr id="11608" name="Text Box 34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75</xdr:row>
      <xdr:rowOff>30480</xdr:rowOff>
    </xdr:from>
    <xdr:to>
      <xdr:col>7</xdr:col>
      <xdr:colOff>510540</xdr:colOff>
      <xdr:row>75</xdr:row>
      <xdr:rowOff>30480</xdr:rowOff>
    </xdr:to>
    <xdr:sp macro="" textlink="">
      <xdr:nvSpPr>
        <xdr:cNvPr id="251094" name="Line 345"/>
        <xdr:cNvSpPr>
          <a:spLocks noChangeShapeType="1"/>
        </xdr:cNvSpPr>
      </xdr:nvSpPr>
      <xdr:spPr bwMode="auto">
        <a:xfrm>
          <a:off x="685800" y="126034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74</xdr:row>
      <xdr:rowOff>85725</xdr:rowOff>
    </xdr:from>
    <xdr:to>
      <xdr:col>1</xdr:col>
      <xdr:colOff>59055</xdr:colOff>
      <xdr:row>75</xdr:row>
      <xdr:rowOff>123825</xdr:rowOff>
    </xdr:to>
    <xdr:sp macro="" textlink="">
      <xdr:nvSpPr>
        <xdr:cNvPr id="11610" name="Text Box 346"/>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72</xdr:row>
      <xdr:rowOff>160020</xdr:rowOff>
    </xdr:from>
    <xdr:to>
      <xdr:col>7</xdr:col>
      <xdr:colOff>510540</xdr:colOff>
      <xdr:row>72</xdr:row>
      <xdr:rowOff>160020</xdr:rowOff>
    </xdr:to>
    <xdr:sp macro="" textlink="">
      <xdr:nvSpPr>
        <xdr:cNvPr id="251096" name="Line 347"/>
        <xdr:cNvSpPr>
          <a:spLocks noChangeShapeType="1"/>
        </xdr:cNvSpPr>
      </xdr:nvSpPr>
      <xdr:spPr bwMode="auto">
        <a:xfrm>
          <a:off x="685800" y="122301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226695</xdr:colOff>
      <xdr:row>72</xdr:row>
      <xdr:rowOff>47625</xdr:rowOff>
    </xdr:from>
    <xdr:to>
      <xdr:col>1</xdr:col>
      <xdr:colOff>59055</xdr:colOff>
      <xdr:row>73</xdr:row>
      <xdr:rowOff>85725</xdr:rowOff>
    </xdr:to>
    <xdr:sp macro="" textlink="">
      <xdr:nvSpPr>
        <xdr:cNvPr id="11612" name="Text Box 348"/>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70</xdr:row>
      <xdr:rowOff>121920</xdr:rowOff>
    </xdr:from>
    <xdr:to>
      <xdr:col>7</xdr:col>
      <xdr:colOff>510540</xdr:colOff>
      <xdr:row>70</xdr:row>
      <xdr:rowOff>121920</xdr:rowOff>
    </xdr:to>
    <xdr:sp macro="" textlink="">
      <xdr:nvSpPr>
        <xdr:cNvPr id="251098" name="Line 349"/>
        <xdr:cNvSpPr>
          <a:spLocks noChangeShapeType="1"/>
        </xdr:cNvSpPr>
      </xdr:nvSpPr>
      <xdr:spPr bwMode="auto">
        <a:xfrm>
          <a:off x="685800" y="118567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251099" name="公債費グラフ枠"/>
        <xdr:cNvSpPr>
          <a:spLocks noChangeArrowheads="1"/>
        </xdr:cNvSpPr>
      </xdr:nvSpPr>
      <xdr:spPr bwMode="auto">
        <a:xfrm>
          <a:off x="685800" y="118567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73</xdr:row>
      <xdr:rowOff>38100</xdr:rowOff>
    </xdr:from>
    <xdr:to>
      <xdr:col>7</xdr:col>
      <xdr:colOff>15240</xdr:colOff>
      <xdr:row>81</xdr:row>
      <xdr:rowOff>152400</xdr:rowOff>
    </xdr:to>
    <xdr:sp macro="" textlink="">
      <xdr:nvSpPr>
        <xdr:cNvPr id="251100" name="Line 351"/>
        <xdr:cNvSpPr>
          <a:spLocks noChangeShapeType="1"/>
        </xdr:cNvSpPr>
      </xdr:nvSpPr>
      <xdr:spPr bwMode="auto">
        <a:xfrm flipV="1">
          <a:off x="4343400" y="12275820"/>
          <a:ext cx="0" cy="14554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81</xdr:row>
      <xdr:rowOff>152400</xdr:rowOff>
    </xdr:from>
    <xdr:to>
      <xdr:col>8</xdr:col>
      <xdr:colOff>158115</xdr:colOff>
      <xdr:row>83</xdr:row>
      <xdr:rowOff>11571</xdr:rowOff>
    </xdr:to>
    <xdr:sp macro="" textlink="">
      <xdr:nvSpPr>
        <xdr:cNvPr id="11616" name="公債費最小値テキスト"/>
        <xdr:cNvSpPr txBox="1">
          <a:spLocks noChangeArrowheads="1"/>
        </xdr:cNvSpPr>
      </xdr:nvSpPr>
      <xdr:spPr bwMode="auto">
        <a:xfrm>
          <a:off x="4914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40.1</a:t>
          </a:r>
        </a:p>
      </xdr:txBody>
    </xdr:sp>
    <xdr:clientData/>
  </xdr:twoCellAnchor>
  <xdr:twoCellAnchor>
    <xdr:from>
      <xdr:col>6</xdr:col>
      <xdr:colOff>548640</xdr:colOff>
      <xdr:row>81</xdr:row>
      <xdr:rowOff>152400</xdr:rowOff>
    </xdr:from>
    <xdr:to>
      <xdr:col>7</xdr:col>
      <xdr:colOff>91440</xdr:colOff>
      <xdr:row>81</xdr:row>
      <xdr:rowOff>152400</xdr:rowOff>
    </xdr:to>
    <xdr:sp macro="" textlink="">
      <xdr:nvSpPr>
        <xdr:cNvPr id="251102" name="Line 353"/>
        <xdr:cNvSpPr>
          <a:spLocks noChangeShapeType="1"/>
        </xdr:cNvSpPr>
      </xdr:nvSpPr>
      <xdr:spPr bwMode="auto">
        <a:xfrm>
          <a:off x="4259580" y="137312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71</xdr:row>
      <xdr:rowOff>152400</xdr:rowOff>
    </xdr:from>
    <xdr:to>
      <xdr:col>8</xdr:col>
      <xdr:colOff>158115</xdr:colOff>
      <xdr:row>73</xdr:row>
      <xdr:rowOff>11571</xdr:rowOff>
    </xdr:to>
    <xdr:sp macro="" textlink="">
      <xdr:nvSpPr>
        <xdr:cNvPr id="11618"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6</xdr:col>
      <xdr:colOff>548640</xdr:colOff>
      <xdr:row>73</xdr:row>
      <xdr:rowOff>38100</xdr:rowOff>
    </xdr:from>
    <xdr:to>
      <xdr:col>7</xdr:col>
      <xdr:colOff>91440</xdr:colOff>
      <xdr:row>73</xdr:row>
      <xdr:rowOff>38100</xdr:rowOff>
    </xdr:to>
    <xdr:sp macro="" textlink="">
      <xdr:nvSpPr>
        <xdr:cNvPr id="251104" name="Line 355"/>
        <xdr:cNvSpPr>
          <a:spLocks noChangeShapeType="1"/>
        </xdr:cNvSpPr>
      </xdr:nvSpPr>
      <xdr:spPr bwMode="auto">
        <a:xfrm>
          <a:off x="4259580" y="122758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79</xdr:row>
      <xdr:rowOff>68580</xdr:rowOff>
    </xdr:from>
    <xdr:to>
      <xdr:col>7</xdr:col>
      <xdr:colOff>15240</xdr:colOff>
      <xdr:row>79</xdr:row>
      <xdr:rowOff>83820</xdr:rowOff>
    </xdr:to>
    <xdr:sp macro="" textlink="">
      <xdr:nvSpPr>
        <xdr:cNvPr id="251105" name="Line 356"/>
        <xdr:cNvSpPr>
          <a:spLocks noChangeShapeType="1"/>
        </xdr:cNvSpPr>
      </xdr:nvSpPr>
      <xdr:spPr bwMode="auto">
        <a:xfrm>
          <a:off x="3589020" y="1331214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89535</xdr:colOff>
      <xdr:row>76</xdr:row>
      <xdr:rowOff>0</xdr:rowOff>
    </xdr:from>
    <xdr:to>
      <xdr:col>8</xdr:col>
      <xdr:colOff>158115</xdr:colOff>
      <xdr:row>77</xdr:row>
      <xdr:rowOff>38100</xdr:rowOff>
    </xdr:to>
    <xdr:sp macro="" textlink="">
      <xdr:nvSpPr>
        <xdr:cNvPr id="11621" name="公債費平均値テキスト"/>
        <xdr:cNvSpPr txBox="1">
          <a:spLocks noChangeArrowheads="1"/>
        </xdr:cNvSpPr>
      </xdr:nvSpPr>
      <xdr:spPr bwMode="auto">
        <a:xfrm>
          <a:off x="49149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6</xdr:col>
      <xdr:colOff>579120</xdr:colOff>
      <xdr:row>76</xdr:row>
      <xdr:rowOff>129540</xdr:rowOff>
    </xdr:from>
    <xdr:to>
      <xdr:col>7</xdr:col>
      <xdr:colOff>60960</xdr:colOff>
      <xdr:row>77</xdr:row>
      <xdr:rowOff>53340</xdr:rowOff>
    </xdr:to>
    <xdr:sp macro="" textlink="">
      <xdr:nvSpPr>
        <xdr:cNvPr id="251107" name="AutoShape 358"/>
        <xdr:cNvSpPr>
          <a:spLocks noChangeArrowheads="1"/>
        </xdr:cNvSpPr>
      </xdr:nvSpPr>
      <xdr:spPr bwMode="auto">
        <a:xfrm>
          <a:off x="4290060" y="12870180"/>
          <a:ext cx="9906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79</xdr:row>
      <xdr:rowOff>30480</xdr:rowOff>
    </xdr:from>
    <xdr:to>
      <xdr:col>5</xdr:col>
      <xdr:colOff>495300</xdr:colOff>
      <xdr:row>79</xdr:row>
      <xdr:rowOff>68580</xdr:rowOff>
    </xdr:to>
    <xdr:sp macro="" textlink="">
      <xdr:nvSpPr>
        <xdr:cNvPr id="251108" name="Line 359"/>
        <xdr:cNvSpPr>
          <a:spLocks noChangeShapeType="1"/>
        </xdr:cNvSpPr>
      </xdr:nvSpPr>
      <xdr:spPr bwMode="auto">
        <a:xfrm>
          <a:off x="2788920" y="132740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77</xdr:row>
      <xdr:rowOff>15240</xdr:rowOff>
    </xdr:from>
    <xdr:to>
      <xdr:col>5</xdr:col>
      <xdr:colOff>541020</xdr:colOff>
      <xdr:row>77</xdr:row>
      <xdr:rowOff>114300</xdr:rowOff>
    </xdr:to>
    <xdr:sp macro="" textlink="">
      <xdr:nvSpPr>
        <xdr:cNvPr id="251109" name="AutoShape 360"/>
        <xdr:cNvSpPr>
          <a:spLocks noChangeArrowheads="1"/>
        </xdr:cNvSpPr>
      </xdr:nvSpPr>
      <xdr:spPr bwMode="auto">
        <a:xfrm>
          <a:off x="3543300" y="12923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148590</xdr:colOff>
      <xdr:row>75</xdr:row>
      <xdr:rowOff>161925</xdr:rowOff>
    </xdr:from>
    <xdr:to>
      <xdr:col>6</xdr:col>
      <xdr:colOff>196215</xdr:colOff>
      <xdr:row>77</xdr:row>
      <xdr:rowOff>28575</xdr:rowOff>
    </xdr:to>
    <xdr:sp macro="" textlink="">
      <xdr:nvSpPr>
        <xdr:cNvPr id="11625" name="Text Box 361"/>
        <xdr:cNvSpPr txBox="1">
          <a:spLocks noChangeArrowheads="1"/>
        </xdr:cNvSpPr>
      </xdr:nvSpPr>
      <xdr:spPr bwMode="auto">
        <a:xfrm>
          <a:off x="3609975" y="1302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3</xdr:col>
      <xdr:colOff>129540</xdr:colOff>
      <xdr:row>78</xdr:row>
      <xdr:rowOff>83820</xdr:rowOff>
    </xdr:from>
    <xdr:to>
      <xdr:col>4</xdr:col>
      <xdr:colOff>312420</xdr:colOff>
      <xdr:row>79</xdr:row>
      <xdr:rowOff>30480</xdr:rowOff>
    </xdr:to>
    <xdr:sp macro="" textlink="">
      <xdr:nvSpPr>
        <xdr:cNvPr id="251111" name="Line 362"/>
        <xdr:cNvSpPr>
          <a:spLocks noChangeShapeType="1"/>
        </xdr:cNvSpPr>
      </xdr:nvSpPr>
      <xdr:spPr bwMode="auto">
        <a:xfrm>
          <a:off x="1988820" y="1315974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77</xdr:row>
      <xdr:rowOff>83820</xdr:rowOff>
    </xdr:from>
    <xdr:to>
      <xdr:col>4</xdr:col>
      <xdr:colOff>358140</xdr:colOff>
      <xdr:row>78</xdr:row>
      <xdr:rowOff>15240</xdr:rowOff>
    </xdr:to>
    <xdr:sp macro="" textlink="">
      <xdr:nvSpPr>
        <xdr:cNvPr id="251112" name="AutoShape 363"/>
        <xdr:cNvSpPr>
          <a:spLocks noChangeArrowheads="1"/>
        </xdr:cNvSpPr>
      </xdr:nvSpPr>
      <xdr:spPr bwMode="auto">
        <a:xfrm>
          <a:off x="2743200" y="129921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76</xdr:row>
      <xdr:rowOff>49530</xdr:rowOff>
    </xdr:from>
    <xdr:to>
      <xdr:col>5</xdr:col>
      <xdr:colOff>38100</xdr:colOff>
      <xdr:row>77</xdr:row>
      <xdr:rowOff>87630</xdr:rowOff>
    </xdr:to>
    <xdr:sp macro="" textlink="">
      <xdr:nvSpPr>
        <xdr:cNvPr id="11628" name="Text Box 364"/>
        <xdr:cNvSpPr txBox="1">
          <a:spLocks noChangeArrowheads="1"/>
        </xdr:cNvSpPr>
      </xdr:nvSpPr>
      <xdr:spPr bwMode="auto">
        <a:xfrm>
          <a:off x="271462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1</xdr:col>
      <xdr:colOff>563880</xdr:colOff>
      <xdr:row>78</xdr:row>
      <xdr:rowOff>83820</xdr:rowOff>
    </xdr:from>
    <xdr:to>
      <xdr:col>3</xdr:col>
      <xdr:colOff>129540</xdr:colOff>
      <xdr:row>78</xdr:row>
      <xdr:rowOff>83820</xdr:rowOff>
    </xdr:to>
    <xdr:sp macro="" textlink="">
      <xdr:nvSpPr>
        <xdr:cNvPr id="251114" name="Line 365"/>
        <xdr:cNvSpPr>
          <a:spLocks noChangeShapeType="1"/>
        </xdr:cNvSpPr>
      </xdr:nvSpPr>
      <xdr:spPr bwMode="auto">
        <a:xfrm>
          <a:off x="1188720" y="1315974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77</xdr:row>
      <xdr:rowOff>129540</xdr:rowOff>
    </xdr:from>
    <xdr:to>
      <xdr:col>3</xdr:col>
      <xdr:colOff>167640</xdr:colOff>
      <xdr:row>78</xdr:row>
      <xdr:rowOff>68580</xdr:rowOff>
    </xdr:to>
    <xdr:sp macro="" textlink="">
      <xdr:nvSpPr>
        <xdr:cNvPr id="251115" name="AutoShape 366"/>
        <xdr:cNvSpPr>
          <a:spLocks noChangeArrowheads="1"/>
        </xdr:cNvSpPr>
      </xdr:nvSpPr>
      <xdr:spPr bwMode="auto">
        <a:xfrm>
          <a:off x="1943100" y="1303782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401955</xdr:colOff>
      <xdr:row>76</xdr:row>
      <xdr:rowOff>97155</xdr:rowOff>
    </xdr:from>
    <xdr:to>
      <xdr:col>3</xdr:col>
      <xdr:colOff>470535</xdr:colOff>
      <xdr:row>77</xdr:row>
      <xdr:rowOff>135255</xdr:rowOff>
    </xdr:to>
    <xdr:sp macro="" textlink="">
      <xdr:nvSpPr>
        <xdr:cNvPr id="11631" name="Text Box 367"/>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510540</xdr:colOff>
      <xdr:row>77</xdr:row>
      <xdr:rowOff>129540</xdr:rowOff>
    </xdr:from>
    <xdr:to>
      <xdr:col>1</xdr:col>
      <xdr:colOff>609600</xdr:colOff>
      <xdr:row>78</xdr:row>
      <xdr:rowOff>68580</xdr:rowOff>
    </xdr:to>
    <xdr:sp macro="" textlink="">
      <xdr:nvSpPr>
        <xdr:cNvPr id="251117" name="AutoShape 368"/>
        <xdr:cNvSpPr>
          <a:spLocks noChangeArrowheads="1"/>
        </xdr:cNvSpPr>
      </xdr:nvSpPr>
      <xdr:spPr bwMode="auto">
        <a:xfrm>
          <a:off x="1135380" y="13037820"/>
          <a:ext cx="9906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217170</xdr:colOff>
      <xdr:row>76</xdr:row>
      <xdr:rowOff>97155</xdr:rowOff>
    </xdr:from>
    <xdr:to>
      <xdr:col>2</xdr:col>
      <xdr:colOff>285750</xdr:colOff>
      <xdr:row>77</xdr:row>
      <xdr:rowOff>135255</xdr:rowOff>
    </xdr:to>
    <xdr:sp macro="" textlink="">
      <xdr:nvSpPr>
        <xdr:cNvPr id="11633" name="Text Box 369"/>
        <xdr:cNvSpPr txBox="1">
          <a:spLocks noChangeArrowheads="1"/>
        </xdr:cNvSpPr>
      </xdr:nvSpPr>
      <xdr:spPr bwMode="auto">
        <a:xfrm>
          <a:off x="942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editAs="oneCell">
    <xdr:from>
      <xdr:col>6</xdr:col>
      <xdr:colOff>529590</xdr:colOff>
      <xdr:row>84</xdr:row>
      <xdr:rowOff>76200</xdr:rowOff>
    </xdr:from>
    <xdr:to>
      <xdr:col>7</xdr:col>
      <xdr:colOff>598170</xdr:colOff>
      <xdr:row>85</xdr:row>
      <xdr:rowOff>114300</xdr:rowOff>
    </xdr:to>
    <xdr:sp macro="" textlink="">
      <xdr:nvSpPr>
        <xdr:cNvPr id="11634" name="Text Box 370"/>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392430</xdr:colOff>
      <xdr:row>84</xdr:row>
      <xdr:rowOff>76200</xdr:rowOff>
    </xdr:from>
    <xdr:to>
      <xdr:col>6</xdr:col>
      <xdr:colOff>461010</xdr:colOff>
      <xdr:row>85</xdr:row>
      <xdr:rowOff>114300</xdr:rowOff>
    </xdr:to>
    <xdr:sp macro="" textlink="">
      <xdr:nvSpPr>
        <xdr:cNvPr id="11635" name="Text Box 371"/>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205740</xdr:colOff>
      <xdr:row>84</xdr:row>
      <xdr:rowOff>76200</xdr:rowOff>
    </xdr:from>
    <xdr:to>
      <xdr:col>5</xdr:col>
      <xdr:colOff>274320</xdr:colOff>
      <xdr:row>85</xdr:row>
      <xdr:rowOff>114300</xdr:rowOff>
    </xdr:to>
    <xdr:sp macro="" textlink="">
      <xdr:nvSpPr>
        <xdr:cNvPr id="11636" name="Text Box 372"/>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20955</xdr:colOff>
      <xdr:row>84</xdr:row>
      <xdr:rowOff>76200</xdr:rowOff>
    </xdr:from>
    <xdr:to>
      <xdr:col>4</xdr:col>
      <xdr:colOff>89535</xdr:colOff>
      <xdr:row>85</xdr:row>
      <xdr:rowOff>114300</xdr:rowOff>
    </xdr:to>
    <xdr:sp macro="" textlink="">
      <xdr:nvSpPr>
        <xdr:cNvPr id="11637" name="Text Box 373"/>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461010</xdr:colOff>
      <xdr:row>84</xdr:row>
      <xdr:rowOff>76200</xdr:rowOff>
    </xdr:from>
    <xdr:to>
      <xdr:col>2</xdr:col>
      <xdr:colOff>529590</xdr:colOff>
      <xdr:row>85</xdr:row>
      <xdr:rowOff>114300</xdr:rowOff>
    </xdr:to>
    <xdr:sp macro="" textlink="">
      <xdr:nvSpPr>
        <xdr:cNvPr id="11638" name="Text Box 374"/>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579120</xdr:colOff>
      <xdr:row>79</xdr:row>
      <xdr:rowOff>38100</xdr:rowOff>
    </xdr:from>
    <xdr:to>
      <xdr:col>7</xdr:col>
      <xdr:colOff>60960</xdr:colOff>
      <xdr:row>79</xdr:row>
      <xdr:rowOff>129540</xdr:rowOff>
    </xdr:to>
    <xdr:sp macro="" textlink="">
      <xdr:nvSpPr>
        <xdr:cNvPr id="251124" name="Oval 375"/>
        <xdr:cNvSpPr>
          <a:spLocks noChangeArrowheads="1"/>
        </xdr:cNvSpPr>
      </xdr:nvSpPr>
      <xdr:spPr bwMode="auto">
        <a:xfrm>
          <a:off x="4290060" y="13281660"/>
          <a:ext cx="99060" cy="91440"/>
        </a:xfrm>
        <a:prstGeom prst="ellipse">
          <a:avLst/>
        </a:prstGeom>
        <a:solidFill>
          <a:srgbClr val="FF0000"/>
        </a:solidFill>
        <a:ln w="9525">
          <a:solidFill>
            <a:srgbClr val="FF0000"/>
          </a:solidFill>
          <a:round/>
          <a:headEnd/>
          <a:tailEnd/>
        </a:ln>
      </xdr:spPr>
    </xdr:sp>
    <xdr:clientData/>
  </xdr:twoCellAnchor>
  <xdr:twoCellAnchor editAs="oneCell">
    <xdr:from>
      <xdr:col>7</xdr:col>
      <xdr:colOff>89535</xdr:colOff>
      <xdr:row>79</xdr:row>
      <xdr:rowOff>38100</xdr:rowOff>
    </xdr:from>
    <xdr:to>
      <xdr:col>8</xdr:col>
      <xdr:colOff>158115</xdr:colOff>
      <xdr:row>80</xdr:row>
      <xdr:rowOff>76200</xdr:rowOff>
    </xdr:to>
    <xdr:sp macro="" textlink="">
      <xdr:nvSpPr>
        <xdr:cNvPr id="11640" name="公債費該当値テキスト"/>
        <xdr:cNvSpPr txBox="1">
          <a:spLocks noChangeArrowheads="1"/>
        </xdr:cNvSpPr>
      </xdr:nvSpPr>
      <xdr:spPr bwMode="auto">
        <a:xfrm>
          <a:off x="4914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29.4</a:t>
          </a:r>
        </a:p>
      </xdr:txBody>
    </xdr:sp>
    <xdr:clientData/>
  </xdr:twoCellAnchor>
  <xdr:twoCellAnchor>
    <xdr:from>
      <xdr:col>5</xdr:col>
      <xdr:colOff>449580</xdr:colOff>
      <xdr:row>79</xdr:row>
      <xdr:rowOff>15240</xdr:rowOff>
    </xdr:from>
    <xdr:to>
      <xdr:col>5</xdr:col>
      <xdr:colOff>541020</xdr:colOff>
      <xdr:row>79</xdr:row>
      <xdr:rowOff>114300</xdr:rowOff>
    </xdr:to>
    <xdr:sp macro="" textlink="">
      <xdr:nvSpPr>
        <xdr:cNvPr id="251126" name="Oval 377"/>
        <xdr:cNvSpPr>
          <a:spLocks noChangeArrowheads="1"/>
        </xdr:cNvSpPr>
      </xdr:nvSpPr>
      <xdr:spPr bwMode="auto">
        <a:xfrm>
          <a:off x="3543300" y="132588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148590</xdr:colOff>
      <xdr:row>79</xdr:row>
      <xdr:rowOff>125730</xdr:rowOff>
    </xdr:from>
    <xdr:to>
      <xdr:col>6</xdr:col>
      <xdr:colOff>196215</xdr:colOff>
      <xdr:row>81</xdr:row>
      <xdr:rowOff>147</xdr:rowOff>
    </xdr:to>
    <xdr:sp macro="" textlink="">
      <xdr:nvSpPr>
        <xdr:cNvPr id="11642" name="Text Box 378"/>
        <xdr:cNvSpPr txBox="1">
          <a:spLocks noChangeArrowheads="1"/>
        </xdr:cNvSpPr>
      </xdr:nvSpPr>
      <xdr:spPr bwMode="auto">
        <a:xfrm>
          <a:off x="3609975"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4</xdr:col>
      <xdr:colOff>266700</xdr:colOff>
      <xdr:row>78</xdr:row>
      <xdr:rowOff>152400</xdr:rowOff>
    </xdr:from>
    <xdr:to>
      <xdr:col>4</xdr:col>
      <xdr:colOff>358140</xdr:colOff>
      <xdr:row>79</xdr:row>
      <xdr:rowOff>83820</xdr:rowOff>
    </xdr:to>
    <xdr:sp macro="" textlink="">
      <xdr:nvSpPr>
        <xdr:cNvPr id="251128" name="Oval 379"/>
        <xdr:cNvSpPr>
          <a:spLocks noChangeArrowheads="1"/>
        </xdr:cNvSpPr>
      </xdr:nvSpPr>
      <xdr:spPr bwMode="auto">
        <a:xfrm>
          <a:off x="2743200" y="132283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79</xdr:row>
      <xdr:rowOff>87630</xdr:rowOff>
    </xdr:from>
    <xdr:to>
      <xdr:col>5</xdr:col>
      <xdr:colOff>38100</xdr:colOff>
      <xdr:row>80</xdr:row>
      <xdr:rowOff>125730</xdr:rowOff>
    </xdr:to>
    <xdr:sp macro="" textlink="">
      <xdr:nvSpPr>
        <xdr:cNvPr id="11644" name="Text Box 380"/>
        <xdr:cNvSpPr txBox="1">
          <a:spLocks noChangeArrowheads="1"/>
        </xdr:cNvSpPr>
      </xdr:nvSpPr>
      <xdr:spPr bwMode="auto">
        <a:xfrm>
          <a:off x="2714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28.0</a:t>
          </a:r>
        </a:p>
      </xdr:txBody>
    </xdr:sp>
    <xdr:clientData/>
  </xdr:twoCellAnchor>
  <xdr:twoCellAnchor>
    <xdr:from>
      <xdr:col>3</xdr:col>
      <xdr:colOff>83820</xdr:colOff>
      <xdr:row>78</xdr:row>
      <xdr:rowOff>38100</xdr:rowOff>
    </xdr:from>
    <xdr:to>
      <xdr:col>3</xdr:col>
      <xdr:colOff>167640</xdr:colOff>
      <xdr:row>78</xdr:row>
      <xdr:rowOff>137160</xdr:rowOff>
    </xdr:to>
    <xdr:sp macro="" textlink="">
      <xdr:nvSpPr>
        <xdr:cNvPr id="251130" name="Oval 381"/>
        <xdr:cNvSpPr>
          <a:spLocks noChangeArrowheads="1"/>
        </xdr:cNvSpPr>
      </xdr:nvSpPr>
      <xdr:spPr bwMode="auto">
        <a:xfrm>
          <a:off x="1943100" y="1311402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401955</xdr:colOff>
      <xdr:row>78</xdr:row>
      <xdr:rowOff>152400</xdr:rowOff>
    </xdr:from>
    <xdr:to>
      <xdr:col>3</xdr:col>
      <xdr:colOff>470535</xdr:colOff>
      <xdr:row>80</xdr:row>
      <xdr:rowOff>11571</xdr:rowOff>
    </xdr:to>
    <xdr:sp macro="" textlink="">
      <xdr:nvSpPr>
        <xdr:cNvPr id="11646" name="Text Box 382"/>
        <xdr:cNvSpPr txBox="1">
          <a:spLocks noChangeArrowheads="1"/>
        </xdr:cNvSpPr>
      </xdr:nvSpPr>
      <xdr:spPr bwMode="auto">
        <a:xfrm>
          <a:off x="18288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a:t>
          </a:r>
        </a:p>
      </xdr:txBody>
    </xdr:sp>
    <xdr:clientData/>
  </xdr:twoCellAnchor>
  <xdr:twoCellAnchor>
    <xdr:from>
      <xdr:col>1</xdr:col>
      <xdr:colOff>510540</xdr:colOff>
      <xdr:row>78</xdr:row>
      <xdr:rowOff>30480</xdr:rowOff>
    </xdr:from>
    <xdr:to>
      <xdr:col>1</xdr:col>
      <xdr:colOff>601980</xdr:colOff>
      <xdr:row>78</xdr:row>
      <xdr:rowOff>129540</xdr:rowOff>
    </xdr:to>
    <xdr:sp macro="" textlink="">
      <xdr:nvSpPr>
        <xdr:cNvPr id="251132" name="Oval 383"/>
        <xdr:cNvSpPr>
          <a:spLocks noChangeArrowheads="1"/>
        </xdr:cNvSpPr>
      </xdr:nvSpPr>
      <xdr:spPr bwMode="auto">
        <a:xfrm>
          <a:off x="1135380" y="131064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217170</xdr:colOff>
      <xdr:row>78</xdr:row>
      <xdr:rowOff>135255</xdr:rowOff>
    </xdr:from>
    <xdr:to>
      <xdr:col>2</xdr:col>
      <xdr:colOff>285750</xdr:colOff>
      <xdr:row>80</xdr:row>
      <xdr:rowOff>9672</xdr:rowOff>
    </xdr:to>
    <xdr:sp macro="" textlink="">
      <xdr:nvSpPr>
        <xdr:cNvPr id="11648" name="Text Box 384"/>
        <xdr:cNvSpPr txBox="1">
          <a:spLocks noChangeArrowheads="1"/>
        </xdr:cNvSpPr>
      </xdr:nvSpPr>
      <xdr:spPr bwMode="auto">
        <a:xfrm>
          <a:off x="94297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18</xdr:col>
      <xdr:colOff>78105</xdr:colOff>
      <xdr:row>67</xdr:row>
      <xdr:rowOff>66675</xdr:rowOff>
    </xdr:from>
    <xdr:to>
      <xdr:col>24</xdr:col>
      <xdr:colOff>529662</xdr:colOff>
      <xdr:row>69</xdr:row>
      <xdr:rowOff>47625</xdr:rowOff>
    </xdr:to>
    <xdr:sp macro="" textlink="">
      <xdr:nvSpPr>
        <xdr:cNvPr id="11649" name="Rectangle 385"/>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539115</xdr:colOff>
      <xdr:row>67</xdr:row>
      <xdr:rowOff>125730</xdr:rowOff>
    </xdr:from>
    <xdr:to>
      <xdr:col>27</xdr:col>
      <xdr:colOff>59055</xdr:colOff>
      <xdr:row>69</xdr:row>
      <xdr:rowOff>47804</xdr:rowOff>
    </xdr:to>
    <xdr:sp macro="" textlink="">
      <xdr:nvSpPr>
        <xdr:cNvPr id="11650" name="Rectangle 386"/>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539115</xdr:colOff>
      <xdr:row>68</xdr:row>
      <xdr:rowOff>152400</xdr:rowOff>
    </xdr:from>
    <xdr:to>
      <xdr:col>27</xdr:col>
      <xdr:colOff>59055</xdr:colOff>
      <xdr:row>70</xdr:row>
      <xdr:rowOff>66675</xdr:rowOff>
    </xdr:to>
    <xdr:sp macro="" textlink="">
      <xdr:nvSpPr>
        <xdr:cNvPr id="11651" name="Rectangle 387"/>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18/78</a:t>
          </a:r>
        </a:p>
      </xdr:txBody>
    </xdr:sp>
    <xdr:clientData/>
  </xdr:twoCellAnchor>
  <xdr:twoCellAnchor>
    <xdr:from>
      <xdr:col>27</xdr:col>
      <xdr:colOff>215265</xdr:colOff>
      <xdr:row>67</xdr:row>
      <xdr:rowOff>125730</xdr:rowOff>
    </xdr:from>
    <xdr:to>
      <xdr:col>29</xdr:col>
      <xdr:colOff>226718</xdr:colOff>
      <xdr:row>69</xdr:row>
      <xdr:rowOff>47804</xdr:rowOff>
    </xdr:to>
    <xdr:sp macro="" textlink="">
      <xdr:nvSpPr>
        <xdr:cNvPr id="11652" name="Rectangle 388"/>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215265</xdr:colOff>
      <xdr:row>68</xdr:row>
      <xdr:rowOff>152400</xdr:rowOff>
    </xdr:from>
    <xdr:to>
      <xdr:col>29</xdr:col>
      <xdr:colOff>226718</xdr:colOff>
      <xdr:row>70</xdr:row>
      <xdr:rowOff>66675</xdr:rowOff>
    </xdr:to>
    <xdr:sp macro="" textlink="">
      <xdr:nvSpPr>
        <xdr:cNvPr id="11653" name="Rectangle 389"/>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422910</xdr:colOff>
      <xdr:row>67</xdr:row>
      <xdr:rowOff>125730</xdr:rowOff>
    </xdr:from>
    <xdr:to>
      <xdr:col>31</xdr:col>
      <xdr:colOff>560070</xdr:colOff>
      <xdr:row>69</xdr:row>
      <xdr:rowOff>47804</xdr:rowOff>
    </xdr:to>
    <xdr:sp macro="" textlink="">
      <xdr:nvSpPr>
        <xdr:cNvPr id="11654" name="Rectangle 390"/>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422910</xdr:colOff>
      <xdr:row>68</xdr:row>
      <xdr:rowOff>152400</xdr:rowOff>
    </xdr:from>
    <xdr:to>
      <xdr:col>31</xdr:col>
      <xdr:colOff>560070</xdr:colOff>
      <xdr:row>70</xdr:row>
      <xdr:rowOff>66675</xdr:rowOff>
    </xdr:to>
    <xdr:sp macro="" textlink="">
      <xdr:nvSpPr>
        <xdr:cNvPr id="11655" name="Rectangle 391"/>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251141" name="Rectangle 392"/>
        <xdr:cNvSpPr>
          <a:spLocks noChangeArrowheads="1"/>
        </xdr:cNvSpPr>
      </xdr:nvSpPr>
      <xdr:spPr bwMode="auto">
        <a:xfrm>
          <a:off x="11201400" y="118567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70</xdr:row>
      <xdr:rowOff>121920</xdr:rowOff>
    </xdr:from>
    <xdr:to>
      <xdr:col>33</xdr:col>
      <xdr:colOff>76200</xdr:colOff>
      <xdr:row>84</xdr:row>
      <xdr:rowOff>7620</xdr:rowOff>
    </xdr:to>
    <xdr:sp macro="" textlink="">
      <xdr:nvSpPr>
        <xdr:cNvPr id="251142" name="Rectangle 393"/>
        <xdr:cNvSpPr>
          <a:spLocks noChangeArrowheads="1"/>
        </xdr:cNvSpPr>
      </xdr:nvSpPr>
      <xdr:spPr bwMode="auto">
        <a:xfrm>
          <a:off x="156591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264795</xdr:colOff>
      <xdr:row>70</xdr:row>
      <xdr:rowOff>123825</xdr:rowOff>
    </xdr:from>
    <xdr:to>
      <xdr:col>30</xdr:col>
      <xdr:colOff>607695</xdr:colOff>
      <xdr:row>72</xdr:row>
      <xdr:rowOff>38100</xdr:rowOff>
    </xdr:to>
    <xdr:sp macro="" textlink="">
      <xdr:nvSpPr>
        <xdr:cNvPr id="11658" name="Rectangle 394"/>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295275</xdr:colOff>
      <xdr:row>72</xdr:row>
      <xdr:rowOff>97155</xdr:rowOff>
    </xdr:from>
    <xdr:to>
      <xdr:col>32</xdr:col>
      <xdr:colOff>558146</xdr:colOff>
      <xdr:row>83</xdr:row>
      <xdr:rowOff>123841</xdr:rowOff>
    </xdr:to>
    <xdr:sp macro="" textlink="" fLocksText="0">
      <xdr:nvSpPr>
        <xdr:cNvPr id="11659" name="Text Box 395"/>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300"/>
            </a:lnSpc>
          </a:pPr>
          <a:r>
            <a:rPr lang="ja-JP" altLang="ja-JP" sz="1100">
              <a:effectLst/>
              <a:latin typeface="+mn-lt"/>
              <a:ea typeface="+mn-ea"/>
              <a:cs typeface="+mn-cs"/>
            </a:rPr>
            <a:t>　他の類似団体平均との比較では低い数値ではあるが、今後の防災施設の整備や、次期小笠原諸島振興開発事業では児童福祉施設整備、ごみ処理施設の大規模改修が見込まれていることから数値が伸びることが見込まれている。</a:t>
          </a:r>
          <a:endParaRPr lang="ja-JP" altLang="ja-JP" sz="1400">
            <a:effectLst/>
          </a:endParaRPr>
        </a:p>
      </xdr:txBody>
    </xdr:sp>
    <xdr:clientData/>
  </xdr:twoCellAnchor>
  <xdr:oneCellAnchor>
    <xdr:from>
      <xdr:col>18</xdr:col>
      <xdr:colOff>78105</xdr:colOff>
      <xdr:row>69</xdr:row>
      <xdr:rowOff>135255</xdr:rowOff>
    </xdr:from>
    <xdr:ext cx="132344" cy="151836"/>
    <xdr:sp macro="" textlink="">
      <xdr:nvSpPr>
        <xdr:cNvPr id="11660" name="Text Box 396"/>
        <xdr:cNvSpPr txBox="1">
          <a:spLocks noChangeArrowheads="1"/>
        </xdr:cNvSpPr>
      </xdr:nvSpPr>
      <xdr:spPr bwMode="auto">
        <a:xfrm>
          <a:off x="11203305" y="1170241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7620</xdr:rowOff>
    </xdr:from>
    <xdr:to>
      <xdr:col>24</xdr:col>
      <xdr:colOff>533400</xdr:colOff>
      <xdr:row>84</xdr:row>
      <xdr:rowOff>7620</xdr:rowOff>
    </xdr:to>
    <xdr:sp macro="" textlink="">
      <xdr:nvSpPr>
        <xdr:cNvPr id="251146" name="Line 397"/>
        <xdr:cNvSpPr>
          <a:spLocks noChangeShapeType="1"/>
        </xdr:cNvSpPr>
      </xdr:nvSpPr>
      <xdr:spPr bwMode="auto">
        <a:xfrm>
          <a:off x="11201400" y="140893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83</xdr:row>
      <xdr:rowOff>66675</xdr:rowOff>
    </xdr:from>
    <xdr:to>
      <xdr:col>18</xdr:col>
      <xdr:colOff>68680</xdr:colOff>
      <xdr:row>84</xdr:row>
      <xdr:rowOff>97155</xdr:rowOff>
    </xdr:to>
    <xdr:sp macro="" textlink="">
      <xdr:nvSpPr>
        <xdr:cNvPr id="11662" name="Text Box 398"/>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76200</xdr:colOff>
      <xdr:row>81</xdr:row>
      <xdr:rowOff>68580</xdr:rowOff>
    </xdr:from>
    <xdr:to>
      <xdr:col>24</xdr:col>
      <xdr:colOff>533400</xdr:colOff>
      <xdr:row>81</xdr:row>
      <xdr:rowOff>68580</xdr:rowOff>
    </xdr:to>
    <xdr:sp macro="" textlink="">
      <xdr:nvSpPr>
        <xdr:cNvPr id="251148" name="Line 399"/>
        <xdr:cNvSpPr>
          <a:spLocks noChangeShapeType="1"/>
        </xdr:cNvSpPr>
      </xdr:nvSpPr>
      <xdr:spPr bwMode="auto">
        <a:xfrm>
          <a:off x="11201400" y="136474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80</xdr:row>
      <xdr:rowOff>123825</xdr:rowOff>
    </xdr:from>
    <xdr:to>
      <xdr:col>18</xdr:col>
      <xdr:colOff>68680</xdr:colOff>
      <xdr:row>81</xdr:row>
      <xdr:rowOff>161925</xdr:rowOff>
    </xdr:to>
    <xdr:sp macro="" textlink="">
      <xdr:nvSpPr>
        <xdr:cNvPr id="11664" name="Text Box 400"/>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78</xdr:row>
      <xdr:rowOff>121920</xdr:rowOff>
    </xdr:from>
    <xdr:to>
      <xdr:col>24</xdr:col>
      <xdr:colOff>533400</xdr:colOff>
      <xdr:row>78</xdr:row>
      <xdr:rowOff>121920</xdr:rowOff>
    </xdr:to>
    <xdr:sp macro="" textlink="">
      <xdr:nvSpPr>
        <xdr:cNvPr id="251150" name="Line 401"/>
        <xdr:cNvSpPr>
          <a:spLocks noChangeShapeType="1"/>
        </xdr:cNvSpPr>
      </xdr:nvSpPr>
      <xdr:spPr bwMode="auto">
        <a:xfrm>
          <a:off x="11201400" y="131978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78</xdr:row>
      <xdr:rowOff>9525</xdr:rowOff>
    </xdr:from>
    <xdr:to>
      <xdr:col>18</xdr:col>
      <xdr:colOff>68680</xdr:colOff>
      <xdr:row>79</xdr:row>
      <xdr:rowOff>47625</xdr:rowOff>
    </xdr:to>
    <xdr:sp macro="" textlink="">
      <xdr:nvSpPr>
        <xdr:cNvPr id="11666" name="Text Box 402"/>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xdr:rowOff>
    </xdr:from>
    <xdr:to>
      <xdr:col>24</xdr:col>
      <xdr:colOff>533400</xdr:colOff>
      <xdr:row>76</xdr:row>
      <xdr:rowOff>7620</xdr:rowOff>
    </xdr:to>
    <xdr:sp macro="" textlink="">
      <xdr:nvSpPr>
        <xdr:cNvPr id="251152" name="Line 403"/>
        <xdr:cNvSpPr>
          <a:spLocks noChangeShapeType="1"/>
        </xdr:cNvSpPr>
      </xdr:nvSpPr>
      <xdr:spPr bwMode="auto">
        <a:xfrm>
          <a:off x="11201400" y="12748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75</xdr:row>
      <xdr:rowOff>66675</xdr:rowOff>
    </xdr:from>
    <xdr:to>
      <xdr:col>18</xdr:col>
      <xdr:colOff>68680</xdr:colOff>
      <xdr:row>76</xdr:row>
      <xdr:rowOff>97155</xdr:rowOff>
    </xdr:to>
    <xdr:sp macro="" textlink="">
      <xdr:nvSpPr>
        <xdr:cNvPr id="11668" name="Text Box 404"/>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73</xdr:row>
      <xdr:rowOff>68580</xdr:rowOff>
    </xdr:from>
    <xdr:to>
      <xdr:col>24</xdr:col>
      <xdr:colOff>533400</xdr:colOff>
      <xdr:row>73</xdr:row>
      <xdr:rowOff>68580</xdr:rowOff>
    </xdr:to>
    <xdr:sp macro="" textlink="">
      <xdr:nvSpPr>
        <xdr:cNvPr id="251154" name="Line 405"/>
        <xdr:cNvSpPr>
          <a:spLocks noChangeShapeType="1"/>
        </xdr:cNvSpPr>
      </xdr:nvSpPr>
      <xdr:spPr bwMode="auto">
        <a:xfrm>
          <a:off x="11201400" y="12306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72</xdr:row>
      <xdr:rowOff>123825</xdr:rowOff>
    </xdr:from>
    <xdr:to>
      <xdr:col>18</xdr:col>
      <xdr:colOff>68680</xdr:colOff>
      <xdr:row>73</xdr:row>
      <xdr:rowOff>161925</xdr:rowOff>
    </xdr:to>
    <xdr:sp macro="" textlink="">
      <xdr:nvSpPr>
        <xdr:cNvPr id="11670" name="Text Box 406"/>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121920</xdr:rowOff>
    </xdr:from>
    <xdr:to>
      <xdr:col>24</xdr:col>
      <xdr:colOff>533400</xdr:colOff>
      <xdr:row>70</xdr:row>
      <xdr:rowOff>121920</xdr:rowOff>
    </xdr:to>
    <xdr:sp macro="" textlink="">
      <xdr:nvSpPr>
        <xdr:cNvPr id="251156" name="Line 407"/>
        <xdr:cNvSpPr>
          <a:spLocks noChangeShapeType="1"/>
        </xdr:cNvSpPr>
      </xdr:nvSpPr>
      <xdr:spPr bwMode="auto">
        <a:xfrm>
          <a:off x="11201400" y="118567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226695</xdr:colOff>
      <xdr:row>70</xdr:row>
      <xdr:rowOff>9525</xdr:rowOff>
    </xdr:from>
    <xdr:to>
      <xdr:col>18</xdr:col>
      <xdr:colOff>68680</xdr:colOff>
      <xdr:row>71</xdr:row>
      <xdr:rowOff>47625</xdr:rowOff>
    </xdr:to>
    <xdr:sp macro="" textlink="">
      <xdr:nvSpPr>
        <xdr:cNvPr id="11672" name="Text Box 408"/>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251158" name="公債費以外グラフ枠"/>
        <xdr:cNvSpPr>
          <a:spLocks noChangeArrowheads="1"/>
        </xdr:cNvSpPr>
      </xdr:nvSpPr>
      <xdr:spPr bwMode="auto">
        <a:xfrm>
          <a:off x="11201400" y="118567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72</xdr:row>
      <xdr:rowOff>129540</xdr:rowOff>
    </xdr:from>
    <xdr:to>
      <xdr:col>24</xdr:col>
      <xdr:colOff>22860</xdr:colOff>
      <xdr:row>79</xdr:row>
      <xdr:rowOff>114300</xdr:rowOff>
    </xdr:to>
    <xdr:sp macro="" textlink="">
      <xdr:nvSpPr>
        <xdr:cNvPr id="251159" name="Line 410"/>
        <xdr:cNvSpPr>
          <a:spLocks noChangeShapeType="1"/>
        </xdr:cNvSpPr>
      </xdr:nvSpPr>
      <xdr:spPr bwMode="auto">
        <a:xfrm flipV="1">
          <a:off x="14851380" y="12199620"/>
          <a:ext cx="0" cy="11582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79</xdr:row>
      <xdr:rowOff>114300</xdr:rowOff>
    </xdr:from>
    <xdr:to>
      <xdr:col>25</xdr:col>
      <xdr:colOff>184785</xdr:colOff>
      <xdr:row>80</xdr:row>
      <xdr:rowOff>152400</xdr:rowOff>
    </xdr:to>
    <xdr:sp macro="" textlink="">
      <xdr:nvSpPr>
        <xdr:cNvPr id="11675" name="公債費以外最小値テキスト"/>
        <xdr:cNvSpPr txBox="1">
          <a:spLocks noChangeArrowheads="1"/>
        </xdr:cNvSpPr>
      </xdr:nvSpPr>
      <xdr:spPr bwMode="auto">
        <a:xfrm>
          <a:off x="166020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86.9</a:t>
          </a:r>
        </a:p>
      </xdr:txBody>
    </xdr:sp>
    <xdr:clientData/>
  </xdr:twoCellAnchor>
  <xdr:twoCellAnchor>
    <xdr:from>
      <xdr:col>23</xdr:col>
      <xdr:colOff>563880</xdr:colOff>
      <xdr:row>79</xdr:row>
      <xdr:rowOff>114300</xdr:rowOff>
    </xdr:from>
    <xdr:to>
      <xdr:col>24</xdr:col>
      <xdr:colOff>114300</xdr:colOff>
      <xdr:row>79</xdr:row>
      <xdr:rowOff>114300</xdr:rowOff>
    </xdr:to>
    <xdr:sp macro="" textlink="">
      <xdr:nvSpPr>
        <xdr:cNvPr id="251161" name="Line 412"/>
        <xdr:cNvSpPr>
          <a:spLocks noChangeShapeType="1"/>
        </xdr:cNvSpPr>
      </xdr:nvSpPr>
      <xdr:spPr bwMode="auto">
        <a:xfrm>
          <a:off x="14775180" y="1335786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71</xdr:row>
      <xdr:rowOff>76200</xdr:rowOff>
    </xdr:from>
    <xdr:to>
      <xdr:col>25</xdr:col>
      <xdr:colOff>184785</xdr:colOff>
      <xdr:row>72</xdr:row>
      <xdr:rowOff>114300</xdr:rowOff>
    </xdr:to>
    <xdr:sp macro="" textlink="">
      <xdr:nvSpPr>
        <xdr:cNvPr id="11677"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a:t>
          </a:r>
        </a:p>
      </xdr:txBody>
    </xdr:sp>
    <xdr:clientData/>
  </xdr:twoCellAnchor>
  <xdr:twoCellAnchor>
    <xdr:from>
      <xdr:col>23</xdr:col>
      <xdr:colOff>563880</xdr:colOff>
      <xdr:row>72</xdr:row>
      <xdr:rowOff>129540</xdr:rowOff>
    </xdr:from>
    <xdr:to>
      <xdr:col>24</xdr:col>
      <xdr:colOff>114300</xdr:colOff>
      <xdr:row>72</xdr:row>
      <xdr:rowOff>129540</xdr:rowOff>
    </xdr:to>
    <xdr:sp macro="" textlink="">
      <xdr:nvSpPr>
        <xdr:cNvPr id="251163" name="Line 414"/>
        <xdr:cNvSpPr>
          <a:spLocks noChangeShapeType="1"/>
        </xdr:cNvSpPr>
      </xdr:nvSpPr>
      <xdr:spPr bwMode="auto">
        <a:xfrm>
          <a:off x="14775180" y="1219962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75</xdr:row>
      <xdr:rowOff>76200</xdr:rowOff>
    </xdr:from>
    <xdr:to>
      <xdr:col>24</xdr:col>
      <xdr:colOff>22860</xdr:colOff>
      <xdr:row>75</xdr:row>
      <xdr:rowOff>91440</xdr:rowOff>
    </xdr:to>
    <xdr:sp macro="" textlink="">
      <xdr:nvSpPr>
        <xdr:cNvPr id="251164" name="Line 415"/>
        <xdr:cNvSpPr>
          <a:spLocks noChangeShapeType="1"/>
        </xdr:cNvSpPr>
      </xdr:nvSpPr>
      <xdr:spPr bwMode="auto">
        <a:xfrm flipV="1">
          <a:off x="14097000" y="1264920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116205</xdr:colOff>
      <xdr:row>76</xdr:row>
      <xdr:rowOff>11430</xdr:rowOff>
    </xdr:from>
    <xdr:to>
      <xdr:col>25</xdr:col>
      <xdr:colOff>184785</xdr:colOff>
      <xdr:row>77</xdr:row>
      <xdr:rowOff>49530</xdr:rowOff>
    </xdr:to>
    <xdr:sp macro="" textlink="">
      <xdr:nvSpPr>
        <xdr:cNvPr id="11680" name="公債費以外平均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23</xdr:col>
      <xdr:colOff>601980</xdr:colOff>
      <xdr:row>76</xdr:row>
      <xdr:rowOff>15240</xdr:rowOff>
    </xdr:from>
    <xdr:to>
      <xdr:col>24</xdr:col>
      <xdr:colOff>76200</xdr:colOff>
      <xdr:row>76</xdr:row>
      <xdr:rowOff>114300</xdr:rowOff>
    </xdr:to>
    <xdr:sp macro="" textlink="">
      <xdr:nvSpPr>
        <xdr:cNvPr id="251166" name="AutoShape 417"/>
        <xdr:cNvSpPr>
          <a:spLocks noChangeArrowheads="1"/>
        </xdr:cNvSpPr>
      </xdr:nvSpPr>
      <xdr:spPr bwMode="auto">
        <a:xfrm>
          <a:off x="14813280" y="1275588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75</xdr:row>
      <xdr:rowOff>15240</xdr:rowOff>
    </xdr:from>
    <xdr:to>
      <xdr:col>22</xdr:col>
      <xdr:colOff>502920</xdr:colOff>
      <xdr:row>75</xdr:row>
      <xdr:rowOff>91440</xdr:rowOff>
    </xdr:to>
    <xdr:sp macro="" textlink="">
      <xdr:nvSpPr>
        <xdr:cNvPr id="251167" name="Line 418"/>
        <xdr:cNvSpPr>
          <a:spLocks noChangeShapeType="1"/>
        </xdr:cNvSpPr>
      </xdr:nvSpPr>
      <xdr:spPr bwMode="auto">
        <a:xfrm>
          <a:off x="13304520" y="12588240"/>
          <a:ext cx="79248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76</xdr:row>
      <xdr:rowOff>30480</xdr:rowOff>
    </xdr:from>
    <xdr:to>
      <xdr:col>22</xdr:col>
      <xdr:colOff>556260</xdr:colOff>
      <xdr:row>76</xdr:row>
      <xdr:rowOff>129540</xdr:rowOff>
    </xdr:to>
    <xdr:sp macro="" textlink="">
      <xdr:nvSpPr>
        <xdr:cNvPr id="251168" name="AutoShape 419"/>
        <xdr:cNvSpPr>
          <a:spLocks noChangeArrowheads="1"/>
        </xdr:cNvSpPr>
      </xdr:nvSpPr>
      <xdr:spPr bwMode="auto">
        <a:xfrm>
          <a:off x="14058900" y="12771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158115</xdr:colOff>
      <xdr:row>76</xdr:row>
      <xdr:rowOff>135255</xdr:rowOff>
    </xdr:from>
    <xdr:to>
      <xdr:col>23</xdr:col>
      <xdr:colOff>205740</xdr:colOff>
      <xdr:row>78</xdr:row>
      <xdr:rowOff>9672</xdr:rowOff>
    </xdr:to>
    <xdr:sp macro="" textlink="">
      <xdr:nvSpPr>
        <xdr:cNvPr id="11684" name="Text Box 420"/>
        <xdr:cNvSpPr txBox="1">
          <a:spLocks noChangeArrowheads="1"/>
        </xdr:cNvSpPr>
      </xdr:nvSpPr>
      <xdr:spPr bwMode="auto">
        <a:xfrm>
          <a:off x="1528762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20</xdr:col>
      <xdr:colOff>144780</xdr:colOff>
      <xdr:row>75</xdr:row>
      <xdr:rowOff>15240</xdr:rowOff>
    </xdr:from>
    <xdr:to>
      <xdr:col>21</xdr:col>
      <xdr:colOff>327660</xdr:colOff>
      <xdr:row>75</xdr:row>
      <xdr:rowOff>91440</xdr:rowOff>
    </xdr:to>
    <xdr:sp macro="" textlink="">
      <xdr:nvSpPr>
        <xdr:cNvPr id="251170" name="Line 421"/>
        <xdr:cNvSpPr>
          <a:spLocks noChangeShapeType="1"/>
        </xdr:cNvSpPr>
      </xdr:nvSpPr>
      <xdr:spPr bwMode="auto">
        <a:xfrm flipV="1">
          <a:off x="12504420" y="12588240"/>
          <a:ext cx="8001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75</xdr:row>
      <xdr:rowOff>114300</xdr:rowOff>
    </xdr:from>
    <xdr:to>
      <xdr:col>21</xdr:col>
      <xdr:colOff>365760</xdr:colOff>
      <xdr:row>76</xdr:row>
      <xdr:rowOff>45720</xdr:rowOff>
    </xdr:to>
    <xdr:sp macro="" textlink="">
      <xdr:nvSpPr>
        <xdr:cNvPr id="251171" name="AutoShape 422"/>
        <xdr:cNvSpPr>
          <a:spLocks noChangeArrowheads="1"/>
        </xdr:cNvSpPr>
      </xdr:nvSpPr>
      <xdr:spPr bwMode="auto">
        <a:xfrm>
          <a:off x="13258800" y="1268730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598170</xdr:colOff>
      <xdr:row>76</xdr:row>
      <xdr:rowOff>49530</xdr:rowOff>
    </xdr:from>
    <xdr:to>
      <xdr:col>22</xdr:col>
      <xdr:colOff>49530</xdr:colOff>
      <xdr:row>77</xdr:row>
      <xdr:rowOff>87630</xdr:rowOff>
    </xdr:to>
    <xdr:sp macro="" textlink="">
      <xdr:nvSpPr>
        <xdr:cNvPr id="11687" name="Text Box 423"/>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p>
      </xdr:txBody>
    </xdr:sp>
    <xdr:clientData/>
  </xdr:twoCellAnchor>
  <xdr:twoCellAnchor>
    <xdr:from>
      <xdr:col>18</xdr:col>
      <xdr:colOff>571500</xdr:colOff>
      <xdr:row>75</xdr:row>
      <xdr:rowOff>91440</xdr:rowOff>
    </xdr:from>
    <xdr:to>
      <xdr:col>20</xdr:col>
      <xdr:colOff>144780</xdr:colOff>
      <xdr:row>76</xdr:row>
      <xdr:rowOff>76200</xdr:rowOff>
    </xdr:to>
    <xdr:sp macro="" textlink="">
      <xdr:nvSpPr>
        <xdr:cNvPr id="251173" name="Line 424"/>
        <xdr:cNvSpPr>
          <a:spLocks noChangeShapeType="1"/>
        </xdr:cNvSpPr>
      </xdr:nvSpPr>
      <xdr:spPr bwMode="auto">
        <a:xfrm flipV="1">
          <a:off x="11696700" y="12664440"/>
          <a:ext cx="80772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75</xdr:row>
      <xdr:rowOff>152400</xdr:rowOff>
    </xdr:from>
    <xdr:to>
      <xdr:col>20</xdr:col>
      <xdr:colOff>190500</xdr:colOff>
      <xdr:row>76</xdr:row>
      <xdr:rowOff>83820</xdr:rowOff>
    </xdr:to>
    <xdr:sp macro="" textlink="">
      <xdr:nvSpPr>
        <xdr:cNvPr id="251174" name="AutoShape 425"/>
        <xdr:cNvSpPr>
          <a:spLocks noChangeArrowheads="1"/>
        </xdr:cNvSpPr>
      </xdr:nvSpPr>
      <xdr:spPr bwMode="auto">
        <a:xfrm>
          <a:off x="12451080" y="1272540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421005</xdr:colOff>
      <xdr:row>76</xdr:row>
      <xdr:rowOff>87630</xdr:rowOff>
    </xdr:from>
    <xdr:to>
      <xdr:col>20</xdr:col>
      <xdr:colOff>489585</xdr:colOff>
      <xdr:row>77</xdr:row>
      <xdr:rowOff>125730</xdr:rowOff>
    </xdr:to>
    <xdr:sp macro="" textlink="">
      <xdr:nvSpPr>
        <xdr:cNvPr id="11690" name="Text Box 426"/>
        <xdr:cNvSpPr txBox="1">
          <a:spLocks noChangeArrowheads="1"/>
        </xdr:cNvSpPr>
      </xdr:nvSpPr>
      <xdr:spPr bwMode="auto">
        <a:xfrm>
          <a:off x="135159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18</xdr:col>
      <xdr:colOff>533400</xdr:colOff>
      <xdr:row>76</xdr:row>
      <xdr:rowOff>15240</xdr:rowOff>
    </xdr:from>
    <xdr:to>
      <xdr:col>19</xdr:col>
      <xdr:colOff>7620</xdr:colOff>
      <xdr:row>76</xdr:row>
      <xdr:rowOff>114300</xdr:rowOff>
    </xdr:to>
    <xdr:sp macro="" textlink="">
      <xdr:nvSpPr>
        <xdr:cNvPr id="251176" name="AutoShape 427"/>
        <xdr:cNvSpPr>
          <a:spLocks noChangeArrowheads="1"/>
        </xdr:cNvSpPr>
      </xdr:nvSpPr>
      <xdr:spPr bwMode="auto">
        <a:xfrm>
          <a:off x="11658600" y="127558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226695</xdr:colOff>
      <xdr:row>74</xdr:row>
      <xdr:rowOff>152400</xdr:rowOff>
    </xdr:from>
    <xdr:to>
      <xdr:col>19</xdr:col>
      <xdr:colOff>295275</xdr:colOff>
      <xdr:row>76</xdr:row>
      <xdr:rowOff>11571</xdr:rowOff>
    </xdr:to>
    <xdr:sp macro="" textlink="">
      <xdr:nvSpPr>
        <xdr:cNvPr id="11692" name="Text Box 428"/>
        <xdr:cNvSpPr txBox="1">
          <a:spLocks noChangeArrowheads="1"/>
        </xdr:cNvSpPr>
      </xdr:nvSpPr>
      <xdr:spPr bwMode="auto">
        <a:xfrm>
          <a:off x="12620625" y="1283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p>
      </xdr:txBody>
    </xdr:sp>
    <xdr:clientData/>
  </xdr:twoCellAnchor>
  <xdr:twoCellAnchor editAs="oneCell">
    <xdr:from>
      <xdr:col>23</xdr:col>
      <xdr:colOff>539115</xdr:colOff>
      <xdr:row>84</xdr:row>
      <xdr:rowOff>76200</xdr:rowOff>
    </xdr:from>
    <xdr:to>
      <xdr:col>24</xdr:col>
      <xdr:colOff>607695</xdr:colOff>
      <xdr:row>85</xdr:row>
      <xdr:rowOff>114300</xdr:rowOff>
    </xdr:to>
    <xdr:sp macro="" textlink="">
      <xdr:nvSpPr>
        <xdr:cNvPr id="11693" name="Text Box 429"/>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401955</xdr:colOff>
      <xdr:row>84</xdr:row>
      <xdr:rowOff>76200</xdr:rowOff>
    </xdr:from>
    <xdr:to>
      <xdr:col>23</xdr:col>
      <xdr:colOff>470535</xdr:colOff>
      <xdr:row>85</xdr:row>
      <xdr:rowOff>114300</xdr:rowOff>
    </xdr:to>
    <xdr:sp macro="" textlink="">
      <xdr:nvSpPr>
        <xdr:cNvPr id="11694" name="Text Box 430"/>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217170</xdr:colOff>
      <xdr:row>84</xdr:row>
      <xdr:rowOff>76200</xdr:rowOff>
    </xdr:from>
    <xdr:to>
      <xdr:col>22</xdr:col>
      <xdr:colOff>285750</xdr:colOff>
      <xdr:row>85</xdr:row>
      <xdr:rowOff>114300</xdr:rowOff>
    </xdr:to>
    <xdr:sp macro="" textlink="">
      <xdr:nvSpPr>
        <xdr:cNvPr id="11695" name="Text Box 431"/>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116205</xdr:colOff>
      <xdr:row>85</xdr:row>
      <xdr:rowOff>114300</xdr:rowOff>
    </xdr:to>
    <xdr:sp macro="" textlink="">
      <xdr:nvSpPr>
        <xdr:cNvPr id="11696" name="Text Box 432"/>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470535</xdr:colOff>
      <xdr:row>84</xdr:row>
      <xdr:rowOff>76200</xdr:rowOff>
    </xdr:from>
    <xdr:to>
      <xdr:col>19</xdr:col>
      <xdr:colOff>539115</xdr:colOff>
      <xdr:row>85</xdr:row>
      <xdr:rowOff>114300</xdr:rowOff>
    </xdr:to>
    <xdr:sp macro="" textlink="">
      <xdr:nvSpPr>
        <xdr:cNvPr id="11697" name="Text Box 433"/>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601980</xdr:colOff>
      <xdr:row>75</xdr:row>
      <xdr:rowOff>30480</xdr:rowOff>
    </xdr:from>
    <xdr:to>
      <xdr:col>24</xdr:col>
      <xdr:colOff>76200</xdr:colOff>
      <xdr:row>75</xdr:row>
      <xdr:rowOff>129540</xdr:rowOff>
    </xdr:to>
    <xdr:sp macro="" textlink="">
      <xdr:nvSpPr>
        <xdr:cNvPr id="251183" name="Oval 434"/>
        <xdr:cNvSpPr>
          <a:spLocks noChangeArrowheads="1"/>
        </xdr:cNvSpPr>
      </xdr:nvSpPr>
      <xdr:spPr bwMode="auto">
        <a:xfrm>
          <a:off x="14813280" y="126034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116205</xdr:colOff>
      <xdr:row>74</xdr:row>
      <xdr:rowOff>76200</xdr:rowOff>
    </xdr:from>
    <xdr:to>
      <xdr:col>25</xdr:col>
      <xdr:colOff>184785</xdr:colOff>
      <xdr:row>75</xdr:row>
      <xdr:rowOff>114300</xdr:rowOff>
    </xdr:to>
    <xdr:sp macro="" textlink="">
      <xdr:nvSpPr>
        <xdr:cNvPr id="11699" name="公債費以外該当値テキスト"/>
        <xdr:cNvSpPr txBox="1">
          <a:spLocks noChangeArrowheads="1"/>
        </xdr:cNvSpPr>
      </xdr:nvSpPr>
      <xdr:spPr bwMode="auto">
        <a:xfrm>
          <a:off x="1660207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55.4</a:t>
          </a:r>
        </a:p>
      </xdr:txBody>
    </xdr:sp>
    <xdr:clientData/>
  </xdr:twoCellAnchor>
  <xdr:twoCellAnchor>
    <xdr:from>
      <xdr:col>22</xdr:col>
      <xdr:colOff>464820</xdr:colOff>
      <xdr:row>75</xdr:row>
      <xdr:rowOff>45720</xdr:rowOff>
    </xdr:from>
    <xdr:to>
      <xdr:col>22</xdr:col>
      <xdr:colOff>556260</xdr:colOff>
      <xdr:row>75</xdr:row>
      <xdr:rowOff>144780</xdr:rowOff>
    </xdr:to>
    <xdr:sp macro="" textlink="">
      <xdr:nvSpPr>
        <xdr:cNvPr id="251185" name="Oval 436"/>
        <xdr:cNvSpPr>
          <a:spLocks noChangeArrowheads="1"/>
        </xdr:cNvSpPr>
      </xdr:nvSpPr>
      <xdr:spPr bwMode="auto">
        <a:xfrm>
          <a:off x="14058900" y="126187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158115</xdr:colOff>
      <xdr:row>74</xdr:row>
      <xdr:rowOff>11430</xdr:rowOff>
    </xdr:from>
    <xdr:to>
      <xdr:col>23</xdr:col>
      <xdr:colOff>205740</xdr:colOff>
      <xdr:row>75</xdr:row>
      <xdr:rowOff>49530</xdr:rowOff>
    </xdr:to>
    <xdr:sp macro="" textlink="">
      <xdr:nvSpPr>
        <xdr:cNvPr id="11701" name="Text Box 437"/>
        <xdr:cNvSpPr txBox="1">
          <a:spLocks noChangeArrowheads="1"/>
        </xdr:cNvSpPr>
      </xdr:nvSpPr>
      <xdr:spPr bwMode="auto">
        <a:xfrm>
          <a:off x="1528762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56.3</a:t>
          </a:r>
        </a:p>
      </xdr:txBody>
    </xdr:sp>
    <xdr:clientData/>
  </xdr:twoCellAnchor>
  <xdr:twoCellAnchor>
    <xdr:from>
      <xdr:col>21</xdr:col>
      <xdr:colOff>281940</xdr:colOff>
      <xdr:row>74</xdr:row>
      <xdr:rowOff>137160</xdr:rowOff>
    </xdr:from>
    <xdr:to>
      <xdr:col>21</xdr:col>
      <xdr:colOff>365760</xdr:colOff>
      <xdr:row>75</xdr:row>
      <xdr:rowOff>68580</xdr:rowOff>
    </xdr:to>
    <xdr:sp macro="" textlink="">
      <xdr:nvSpPr>
        <xdr:cNvPr id="251187" name="Oval 438"/>
        <xdr:cNvSpPr>
          <a:spLocks noChangeArrowheads="1"/>
        </xdr:cNvSpPr>
      </xdr:nvSpPr>
      <xdr:spPr bwMode="auto">
        <a:xfrm>
          <a:off x="13258800" y="1254252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598170</xdr:colOff>
      <xdr:row>73</xdr:row>
      <xdr:rowOff>97155</xdr:rowOff>
    </xdr:from>
    <xdr:to>
      <xdr:col>22</xdr:col>
      <xdr:colOff>49530</xdr:colOff>
      <xdr:row>74</xdr:row>
      <xdr:rowOff>135255</xdr:rowOff>
    </xdr:to>
    <xdr:sp macro="" textlink="">
      <xdr:nvSpPr>
        <xdr:cNvPr id="11703" name="Text Box 439"/>
        <xdr:cNvSpPr txBox="1">
          <a:spLocks noChangeArrowheads="1"/>
        </xdr:cNvSpPr>
      </xdr:nvSpPr>
      <xdr:spPr bwMode="auto">
        <a:xfrm>
          <a:off x="14401800" y="12620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52.8</a:t>
          </a:r>
        </a:p>
      </xdr:txBody>
    </xdr:sp>
    <xdr:clientData/>
  </xdr:twoCellAnchor>
  <xdr:twoCellAnchor>
    <xdr:from>
      <xdr:col>20</xdr:col>
      <xdr:colOff>91440</xdr:colOff>
      <xdr:row>75</xdr:row>
      <xdr:rowOff>45720</xdr:rowOff>
    </xdr:from>
    <xdr:to>
      <xdr:col>20</xdr:col>
      <xdr:colOff>182880</xdr:colOff>
      <xdr:row>75</xdr:row>
      <xdr:rowOff>144780</xdr:rowOff>
    </xdr:to>
    <xdr:sp macro="" textlink="">
      <xdr:nvSpPr>
        <xdr:cNvPr id="251189" name="Oval 440"/>
        <xdr:cNvSpPr>
          <a:spLocks noChangeArrowheads="1"/>
        </xdr:cNvSpPr>
      </xdr:nvSpPr>
      <xdr:spPr bwMode="auto">
        <a:xfrm>
          <a:off x="12451080" y="126187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421005</xdr:colOff>
      <xdr:row>74</xdr:row>
      <xdr:rowOff>11430</xdr:rowOff>
    </xdr:from>
    <xdr:to>
      <xdr:col>20</xdr:col>
      <xdr:colOff>489585</xdr:colOff>
      <xdr:row>75</xdr:row>
      <xdr:rowOff>49530</xdr:rowOff>
    </xdr:to>
    <xdr:sp macro="" textlink="">
      <xdr:nvSpPr>
        <xdr:cNvPr id="11705" name="Text Box 441"/>
        <xdr:cNvSpPr txBox="1">
          <a:spLocks noChangeArrowheads="1"/>
        </xdr:cNvSpPr>
      </xdr:nvSpPr>
      <xdr:spPr bwMode="auto">
        <a:xfrm>
          <a:off x="13515975" y="1270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56.2</a:t>
          </a:r>
        </a:p>
      </xdr:txBody>
    </xdr:sp>
    <xdr:clientData/>
  </xdr:twoCellAnchor>
  <xdr:twoCellAnchor>
    <xdr:from>
      <xdr:col>18</xdr:col>
      <xdr:colOff>533400</xdr:colOff>
      <xdr:row>76</xdr:row>
      <xdr:rowOff>30480</xdr:rowOff>
    </xdr:from>
    <xdr:to>
      <xdr:col>19</xdr:col>
      <xdr:colOff>7620</xdr:colOff>
      <xdr:row>76</xdr:row>
      <xdr:rowOff>129540</xdr:rowOff>
    </xdr:to>
    <xdr:sp macro="" textlink="">
      <xdr:nvSpPr>
        <xdr:cNvPr id="251191" name="Oval 442"/>
        <xdr:cNvSpPr>
          <a:spLocks noChangeArrowheads="1"/>
        </xdr:cNvSpPr>
      </xdr:nvSpPr>
      <xdr:spPr bwMode="auto">
        <a:xfrm>
          <a:off x="11658600" y="127711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18</xdr:col>
      <xdr:colOff>226695</xdr:colOff>
      <xdr:row>76</xdr:row>
      <xdr:rowOff>135255</xdr:rowOff>
    </xdr:from>
    <xdr:to>
      <xdr:col>19</xdr:col>
      <xdr:colOff>295275</xdr:colOff>
      <xdr:row>78</xdr:row>
      <xdr:rowOff>9672</xdr:rowOff>
    </xdr:to>
    <xdr:sp macro="" textlink="">
      <xdr:nvSpPr>
        <xdr:cNvPr id="11707" name="Text Box 443"/>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xdr:colOff>
      <xdr:row>47</xdr:row>
      <xdr:rowOff>114300</xdr:rowOff>
    </xdr:from>
    <xdr:to>
      <xdr:col>5</xdr:col>
      <xdr:colOff>739140</xdr:colOff>
      <xdr:row>64</xdr:row>
      <xdr:rowOff>114300</xdr:rowOff>
    </xdr:to>
    <xdr:graphicFrame macro="">
      <xdr:nvGraphicFramePr>
        <xdr:cNvPr id="23377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569607</xdr:colOff>
      <xdr:row>3</xdr:row>
      <xdr:rowOff>11529</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1013460</xdr:colOff>
      <xdr:row>0</xdr:row>
      <xdr:rowOff>0</xdr:rowOff>
    </xdr:from>
    <xdr:to>
      <xdr:col>14</xdr:col>
      <xdr:colOff>381000</xdr:colOff>
      <xdr:row>2</xdr:row>
      <xdr:rowOff>38100</xdr:rowOff>
    </xdr:to>
    <xdr:sp macro="" textlink="">
      <xdr:nvSpPr>
        <xdr:cNvPr id="233776" name="団体名称ボックス1"/>
        <xdr:cNvSpPr>
          <a:spLocks noChangeArrowheads="1"/>
        </xdr:cNvSpPr>
      </xdr:nvSpPr>
      <xdr:spPr bwMode="auto">
        <a:xfrm>
          <a:off x="12633960" y="0"/>
          <a:ext cx="268224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1021080</xdr:colOff>
      <xdr:row>0</xdr:row>
      <xdr:rowOff>7620</xdr:rowOff>
    </xdr:from>
    <xdr:to>
      <xdr:col>14</xdr:col>
      <xdr:colOff>365760</xdr:colOff>
      <xdr:row>2</xdr:row>
      <xdr:rowOff>30480</xdr:rowOff>
    </xdr:to>
    <xdr:sp macro="" textlink="">
      <xdr:nvSpPr>
        <xdr:cNvPr id="233777" name="団体名称ボックス2"/>
        <xdr:cNvSpPr>
          <a:spLocks noChangeArrowheads="1"/>
        </xdr:cNvSpPr>
      </xdr:nvSpPr>
      <xdr:spPr bwMode="auto">
        <a:xfrm>
          <a:off x="12641580" y="7620"/>
          <a:ext cx="26593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1038225</xdr:colOff>
      <xdr:row>0</xdr:row>
      <xdr:rowOff>28575</xdr:rowOff>
    </xdr:from>
    <xdr:to>
      <xdr:col>14</xdr:col>
      <xdr:colOff>352425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東京都小笠原村</a:t>
          </a:r>
        </a:p>
      </xdr:txBody>
    </xdr:sp>
    <xdr:clientData/>
  </xdr:twoCellAnchor>
  <xdr:twoCellAnchor>
    <xdr:from>
      <xdr:col>10</xdr:col>
      <xdr:colOff>121920</xdr:colOff>
      <xdr:row>0</xdr:row>
      <xdr:rowOff>0</xdr:rowOff>
    </xdr:from>
    <xdr:to>
      <xdr:col>11</xdr:col>
      <xdr:colOff>838200</xdr:colOff>
      <xdr:row>2</xdr:row>
      <xdr:rowOff>38100</xdr:rowOff>
    </xdr:to>
    <xdr:sp macro="" textlink="">
      <xdr:nvSpPr>
        <xdr:cNvPr id="233779" name="Rectangle 6"/>
        <xdr:cNvSpPr>
          <a:spLocks noChangeArrowheads="1"/>
        </xdr:cNvSpPr>
      </xdr:nvSpPr>
      <xdr:spPr bwMode="auto">
        <a:xfrm>
          <a:off x="10637520" y="0"/>
          <a:ext cx="182118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144780</xdr:colOff>
      <xdr:row>0</xdr:row>
      <xdr:rowOff>7620</xdr:rowOff>
    </xdr:from>
    <xdr:to>
      <xdr:col>11</xdr:col>
      <xdr:colOff>822960</xdr:colOff>
      <xdr:row>2</xdr:row>
      <xdr:rowOff>30480</xdr:rowOff>
    </xdr:to>
    <xdr:sp macro="" textlink="">
      <xdr:nvSpPr>
        <xdr:cNvPr id="233780" name="Rectangle 7"/>
        <xdr:cNvSpPr>
          <a:spLocks noChangeArrowheads="1"/>
        </xdr:cNvSpPr>
      </xdr:nvSpPr>
      <xdr:spPr bwMode="auto">
        <a:xfrm>
          <a:off x="10660380" y="7620"/>
          <a:ext cx="17830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158115</xdr:colOff>
      <xdr:row>0</xdr:row>
      <xdr:rowOff>28575</xdr:rowOff>
    </xdr:from>
    <xdr:to>
      <xdr:col>11</xdr:col>
      <xdr:colOff>784787</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929640</xdr:colOff>
      <xdr:row>63</xdr:row>
      <xdr:rowOff>30480</xdr:rowOff>
    </xdr:from>
    <xdr:to>
      <xdr:col>5</xdr:col>
      <xdr:colOff>662940</xdr:colOff>
      <xdr:row>64</xdr:row>
      <xdr:rowOff>114300</xdr:rowOff>
    </xdr:to>
    <xdr:sp macro="" textlink="">
      <xdr:nvSpPr>
        <xdr:cNvPr id="233782" name="AutoShape 9"/>
        <xdr:cNvSpPr>
          <a:spLocks noChangeArrowheads="1"/>
        </xdr:cNvSpPr>
      </xdr:nvSpPr>
      <xdr:spPr bwMode="auto">
        <a:xfrm>
          <a:off x="1950720" y="11765280"/>
          <a:ext cx="3817620" cy="25146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421005</xdr:colOff>
      <xdr:row>63</xdr:row>
      <xdr:rowOff>38100</xdr:rowOff>
    </xdr:from>
    <xdr:to>
      <xdr:col>3</xdr:col>
      <xdr:colOff>539165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129540</xdr:colOff>
      <xdr:row>63</xdr:row>
      <xdr:rowOff>152400</xdr:rowOff>
    </xdr:from>
    <xdr:to>
      <xdr:col>2</xdr:col>
      <xdr:colOff>396240</xdr:colOff>
      <xdr:row>63</xdr:row>
      <xdr:rowOff>152400</xdr:rowOff>
    </xdr:to>
    <xdr:sp macro="" textlink="">
      <xdr:nvSpPr>
        <xdr:cNvPr id="233784" name="Line 11"/>
        <xdr:cNvSpPr>
          <a:spLocks noChangeShapeType="1"/>
        </xdr:cNvSpPr>
      </xdr:nvSpPr>
      <xdr:spPr bwMode="auto">
        <a:xfrm>
          <a:off x="2171700" y="11887200"/>
          <a:ext cx="266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220980</xdr:colOff>
      <xdr:row>63</xdr:row>
      <xdr:rowOff>99060</xdr:rowOff>
    </xdr:from>
    <xdr:to>
      <xdr:col>2</xdr:col>
      <xdr:colOff>320040</xdr:colOff>
      <xdr:row>64</xdr:row>
      <xdr:rowOff>38100</xdr:rowOff>
    </xdr:to>
    <xdr:sp macro="" textlink="">
      <xdr:nvSpPr>
        <xdr:cNvPr id="233785" name="Oval 12"/>
        <xdr:cNvSpPr>
          <a:spLocks noChangeArrowheads="1"/>
        </xdr:cNvSpPr>
      </xdr:nvSpPr>
      <xdr:spPr bwMode="auto">
        <a:xfrm>
          <a:off x="2263140" y="11833860"/>
          <a:ext cx="9906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975360</xdr:colOff>
      <xdr:row>63</xdr:row>
      <xdr:rowOff>99060</xdr:rowOff>
    </xdr:from>
    <xdr:to>
      <xdr:col>4</xdr:col>
      <xdr:colOff>45720</xdr:colOff>
      <xdr:row>64</xdr:row>
      <xdr:rowOff>38100</xdr:rowOff>
    </xdr:to>
    <xdr:sp macro="" textlink="">
      <xdr:nvSpPr>
        <xdr:cNvPr id="233786" name="AutoShape 13"/>
        <xdr:cNvSpPr>
          <a:spLocks noChangeArrowheads="1"/>
        </xdr:cNvSpPr>
      </xdr:nvSpPr>
      <xdr:spPr bwMode="auto">
        <a:xfrm>
          <a:off x="4038600" y="1183386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158115</xdr:colOff>
      <xdr:row>63</xdr:row>
      <xdr:rowOff>38100</xdr:rowOff>
    </xdr:from>
    <xdr:to>
      <xdr:col>5</xdr:col>
      <xdr:colOff>283820</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929640</xdr:colOff>
      <xdr:row>6</xdr:row>
      <xdr:rowOff>0</xdr:rowOff>
    </xdr:from>
    <xdr:to>
      <xdr:col>5</xdr:col>
      <xdr:colOff>664856</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175260</xdr:colOff>
      <xdr:row>6</xdr:row>
      <xdr:rowOff>0</xdr:rowOff>
    </xdr:from>
    <xdr:to>
      <xdr:col>1</xdr:col>
      <xdr:colOff>350520</xdr:colOff>
      <xdr:row>12</xdr:row>
      <xdr:rowOff>114300</xdr:rowOff>
    </xdr:to>
    <xdr:sp macro="" textlink="">
      <xdr:nvSpPr>
        <xdr:cNvPr id="233789" name="AutoShape 16"/>
        <xdr:cNvSpPr>
          <a:spLocks noChangeArrowheads="1"/>
        </xdr:cNvSpPr>
      </xdr:nvSpPr>
      <xdr:spPr bwMode="auto">
        <a:xfrm>
          <a:off x="175260" y="1043940"/>
          <a:ext cx="1196340" cy="112014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470535</xdr:colOff>
      <xdr:row>6</xdr:row>
      <xdr:rowOff>87630</xdr:rowOff>
    </xdr:from>
    <xdr:to>
      <xdr:col>1</xdr:col>
      <xdr:colOff>596240</xdr:colOff>
      <xdr:row>8</xdr:row>
      <xdr:rowOff>123</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8</xdr:row>
      <xdr:rowOff>11430</xdr:rowOff>
    </xdr:from>
    <xdr:to>
      <xdr:col>1</xdr:col>
      <xdr:colOff>596240</xdr:colOff>
      <xdr:row>9</xdr:row>
      <xdr:rowOff>87630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10</xdr:row>
      <xdr:rowOff>0</xdr:rowOff>
    </xdr:from>
    <xdr:to>
      <xdr:col>1</xdr:col>
      <xdr:colOff>596240</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7</xdr:row>
      <xdr:rowOff>7620</xdr:rowOff>
    </xdr:from>
    <xdr:to>
      <xdr:col>0</xdr:col>
      <xdr:colOff>381000</xdr:colOff>
      <xdr:row>7</xdr:row>
      <xdr:rowOff>7620</xdr:rowOff>
    </xdr:to>
    <xdr:sp macro="" textlink="">
      <xdr:nvSpPr>
        <xdr:cNvPr id="233793" name="Line 20"/>
        <xdr:cNvSpPr>
          <a:spLocks noChangeShapeType="1"/>
        </xdr:cNvSpPr>
      </xdr:nvSpPr>
      <xdr:spPr bwMode="auto">
        <a:xfrm flipH="1">
          <a:off x="228600" y="121920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9</xdr:row>
      <xdr:rowOff>121920</xdr:rowOff>
    </xdr:from>
    <xdr:to>
      <xdr:col>0</xdr:col>
      <xdr:colOff>312420</xdr:colOff>
      <xdr:row>10</xdr:row>
      <xdr:rowOff>91440</xdr:rowOff>
    </xdr:to>
    <xdr:sp macro="" textlink="">
      <xdr:nvSpPr>
        <xdr:cNvPr id="233794" name="Line 21"/>
        <xdr:cNvSpPr>
          <a:spLocks noChangeShapeType="1"/>
        </xdr:cNvSpPr>
      </xdr:nvSpPr>
      <xdr:spPr bwMode="auto">
        <a:xfrm>
          <a:off x="312420" y="1668780"/>
          <a:ext cx="0" cy="1371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9</xdr:row>
      <xdr:rowOff>121920</xdr:rowOff>
    </xdr:from>
    <xdr:to>
      <xdr:col>0</xdr:col>
      <xdr:colOff>381000</xdr:colOff>
      <xdr:row>9</xdr:row>
      <xdr:rowOff>121920</xdr:rowOff>
    </xdr:to>
    <xdr:sp macro="" textlink="">
      <xdr:nvSpPr>
        <xdr:cNvPr id="233795" name="Line 22"/>
        <xdr:cNvSpPr>
          <a:spLocks noChangeShapeType="1"/>
        </xdr:cNvSpPr>
      </xdr:nvSpPr>
      <xdr:spPr bwMode="auto">
        <a:xfrm flipH="1">
          <a:off x="228600" y="166878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11</xdr:row>
      <xdr:rowOff>15240</xdr:rowOff>
    </xdr:from>
    <xdr:to>
      <xdr:col>0</xdr:col>
      <xdr:colOff>312420</xdr:colOff>
      <xdr:row>11</xdr:row>
      <xdr:rowOff>160020</xdr:rowOff>
    </xdr:to>
    <xdr:sp macro="" textlink="">
      <xdr:nvSpPr>
        <xdr:cNvPr id="233796" name="Line 23"/>
        <xdr:cNvSpPr>
          <a:spLocks noChangeShapeType="1"/>
        </xdr:cNvSpPr>
      </xdr:nvSpPr>
      <xdr:spPr bwMode="auto">
        <a:xfrm flipV="1">
          <a:off x="312420" y="189738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11</xdr:row>
      <xdr:rowOff>160020</xdr:rowOff>
    </xdr:from>
    <xdr:to>
      <xdr:col>0</xdr:col>
      <xdr:colOff>381000</xdr:colOff>
      <xdr:row>11</xdr:row>
      <xdr:rowOff>160020</xdr:rowOff>
    </xdr:to>
    <xdr:sp macro="" textlink="">
      <xdr:nvSpPr>
        <xdr:cNvPr id="233797" name="Line 24"/>
        <xdr:cNvSpPr>
          <a:spLocks noChangeShapeType="1"/>
        </xdr:cNvSpPr>
      </xdr:nvSpPr>
      <xdr:spPr bwMode="auto">
        <a:xfrm flipH="1">
          <a:off x="228600" y="204216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6</xdr:row>
      <xdr:rowOff>129540</xdr:rowOff>
    </xdr:from>
    <xdr:to>
      <xdr:col>0</xdr:col>
      <xdr:colOff>358140</xdr:colOff>
      <xdr:row>7</xdr:row>
      <xdr:rowOff>53340</xdr:rowOff>
    </xdr:to>
    <xdr:sp macro="" textlink="">
      <xdr:nvSpPr>
        <xdr:cNvPr id="233798" name="Oval 25"/>
        <xdr:cNvSpPr>
          <a:spLocks noChangeArrowheads="1"/>
        </xdr:cNvSpPr>
      </xdr:nvSpPr>
      <xdr:spPr bwMode="auto">
        <a:xfrm>
          <a:off x="266700" y="117348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8</xdr:row>
      <xdr:rowOff>53340</xdr:rowOff>
    </xdr:from>
    <xdr:to>
      <xdr:col>0</xdr:col>
      <xdr:colOff>358140</xdr:colOff>
      <xdr:row>8</xdr:row>
      <xdr:rowOff>144780</xdr:rowOff>
    </xdr:to>
    <xdr:sp macro="" textlink="">
      <xdr:nvSpPr>
        <xdr:cNvPr id="233799" name="AutoShape 26"/>
        <xdr:cNvSpPr>
          <a:spLocks noChangeArrowheads="1"/>
        </xdr:cNvSpPr>
      </xdr:nvSpPr>
      <xdr:spPr bwMode="auto">
        <a:xfrm>
          <a:off x="266700" y="143256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233800" name="Rectangle 27"/>
        <xdr:cNvSpPr>
          <a:spLocks noChangeArrowheads="1"/>
        </xdr:cNvSpPr>
      </xdr:nvSpPr>
      <xdr:spPr bwMode="auto">
        <a:xfrm>
          <a:off x="1950720" y="1600200"/>
          <a:ext cx="3817620" cy="22402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7</xdr:row>
      <xdr:rowOff>47625</xdr:rowOff>
    </xdr:from>
    <xdr:ext cx="245452" cy="201850"/>
    <xdr:sp macro="" textlink="">
      <xdr:nvSpPr>
        <xdr:cNvPr id="12316" name="Text Box 28"/>
        <xdr:cNvSpPr txBox="1">
          <a:spLocks noChangeArrowheads="1"/>
        </xdr:cNvSpPr>
      </xdr:nvSpPr>
      <xdr:spPr bwMode="auto">
        <a:xfrm>
          <a:off x="1607820" y="125920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929640</xdr:colOff>
      <xdr:row>22</xdr:row>
      <xdr:rowOff>114300</xdr:rowOff>
    </xdr:from>
    <xdr:to>
      <xdr:col>5</xdr:col>
      <xdr:colOff>662940</xdr:colOff>
      <xdr:row>22</xdr:row>
      <xdr:rowOff>114300</xdr:rowOff>
    </xdr:to>
    <xdr:sp macro="" textlink="">
      <xdr:nvSpPr>
        <xdr:cNvPr id="233802" name="Line 29"/>
        <xdr:cNvSpPr>
          <a:spLocks noChangeShapeType="1"/>
        </xdr:cNvSpPr>
      </xdr:nvSpPr>
      <xdr:spPr bwMode="auto">
        <a:xfrm>
          <a:off x="1950720" y="38404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20</xdr:row>
      <xdr:rowOff>129540</xdr:rowOff>
    </xdr:from>
    <xdr:to>
      <xdr:col>5</xdr:col>
      <xdr:colOff>662940</xdr:colOff>
      <xdr:row>20</xdr:row>
      <xdr:rowOff>129540</xdr:rowOff>
    </xdr:to>
    <xdr:sp macro="" textlink="">
      <xdr:nvSpPr>
        <xdr:cNvPr id="233803" name="Line 30"/>
        <xdr:cNvSpPr>
          <a:spLocks noChangeShapeType="1"/>
        </xdr:cNvSpPr>
      </xdr:nvSpPr>
      <xdr:spPr bwMode="auto">
        <a:xfrm>
          <a:off x="1950720" y="35204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20</xdr:row>
      <xdr:rowOff>11430</xdr:rowOff>
    </xdr:from>
    <xdr:to>
      <xdr:col>1</xdr:col>
      <xdr:colOff>929640</xdr:colOff>
      <xdr:row>21</xdr:row>
      <xdr:rowOff>49530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929640</xdr:colOff>
      <xdr:row>18</xdr:row>
      <xdr:rowOff>152400</xdr:rowOff>
    </xdr:from>
    <xdr:to>
      <xdr:col>5</xdr:col>
      <xdr:colOff>662940</xdr:colOff>
      <xdr:row>18</xdr:row>
      <xdr:rowOff>152400</xdr:rowOff>
    </xdr:to>
    <xdr:sp macro="" textlink="">
      <xdr:nvSpPr>
        <xdr:cNvPr id="233805" name="Line 32"/>
        <xdr:cNvSpPr>
          <a:spLocks noChangeShapeType="1"/>
        </xdr:cNvSpPr>
      </xdr:nvSpPr>
      <xdr:spPr bwMode="auto">
        <a:xfrm>
          <a:off x="1950720" y="32080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18</xdr:row>
      <xdr:rowOff>38100</xdr:rowOff>
    </xdr:from>
    <xdr:to>
      <xdr:col>1</xdr:col>
      <xdr:colOff>929640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929640</xdr:colOff>
      <xdr:row>16</xdr:row>
      <xdr:rowOff>160020</xdr:rowOff>
    </xdr:from>
    <xdr:to>
      <xdr:col>5</xdr:col>
      <xdr:colOff>662940</xdr:colOff>
      <xdr:row>16</xdr:row>
      <xdr:rowOff>160020</xdr:rowOff>
    </xdr:to>
    <xdr:sp macro="" textlink="">
      <xdr:nvSpPr>
        <xdr:cNvPr id="233807" name="Line 34"/>
        <xdr:cNvSpPr>
          <a:spLocks noChangeShapeType="1"/>
        </xdr:cNvSpPr>
      </xdr:nvSpPr>
      <xdr:spPr bwMode="auto">
        <a:xfrm>
          <a:off x="1950720" y="28803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16</xdr:row>
      <xdr:rowOff>47625</xdr:rowOff>
    </xdr:from>
    <xdr:to>
      <xdr:col>1</xdr:col>
      <xdr:colOff>929640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929640</xdr:colOff>
      <xdr:row>15</xdr:row>
      <xdr:rowOff>7620</xdr:rowOff>
    </xdr:from>
    <xdr:to>
      <xdr:col>5</xdr:col>
      <xdr:colOff>662940</xdr:colOff>
      <xdr:row>15</xdr:row>
      <xdr:rowOff>7620</xdr:rowOff>
    </xdr:to>
    <xdr:sp macro="" textlink="">
      <xdr:nvSpPr>
        <xdr:cNvPr id="233809" name="Line 36"/>
        <xdr:cNvSpPr>
          <a:spLocks noChangeShapeType="1"/>
        </xdr:cNvSpPr>
      </xdr:nvSpPr>
      <xdr:spPr bwMode="auto">
        <a:xfrm>
          <a:off x="1950720" y="25603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14</xdr:row>
      <xdr:rowOff>66675</xdr:rowOff>
    </xdr:from>
    <xdr:to>
      <xdr:col>1</xdr:col>
      <xdr:colOff>929640</xdr:colOff>
      <xdr:row>15</xdr:row>
      <xdr:rowOff>97155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929640</xdr:colOff>
      <xdr:row>13</xdr:row>
      <xdr:rowOff>30480</xdr:rowOff>
    </xdr:from>
    <xdr:to>
      <xdr:col>5</xdr:col>
      <xdr:colOff>662940</xdr:colOff>
      <xdr:row>13</xdr:row>
      <xdr:rowOff>30480</xdr:rowOff>
    </xdr:to>
    <xdr:sp macro="" textlink="">
      <xdr:nvSpPr>
        <xdr:cNvPr id="233811" name="Line 38"/>
        <xdr:cNvSpPr>
          <a:spLocks noChangeShapeType="1"/>
        </xdr:cNvSpPr>
      </xdr:nvSpPr>
      <xdr:spPr bwMode="auto">
        <a:xfrm>
          <a:off x="1950720" y="22479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12</xdr:row>
      <xdr:rowOff>85725</xdr:rowOff>
    </xdr:from>
    <xdr:to>
      <xdr:col>1</xdr:col>
      <xdr:colOff>929640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929640</xdr:colOff>
      <xdr:row>11</xdr:row>
      <xdr:rowOff>45720</xdr:rowOff>
    </xdr:from>
    <xdr:to>
      <xdr:col>5</xdr:col>
      <xdr:colOff>662940</xdr:colOff>
      <xdr:row>11</xdr:row>
      <xdr:rowOff>45720</xdr:rowOff>
    </xdr:to>
    <xdr:sp macro="" textlink="">
      <xdr:nvSpPr>
        <xdr:cNvPr id="233813" name="Line 40"/>
        <xdr:cNvSpPr>
          <a:spLocks noChangeShapeType="1"/>
        </xdr:cNvSpPr>
      </xdr:nvSpPr>
      <xdr:spPr bwMode="auto">
        <a:xfrm>
          <a:off x="1950720" y="19278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10</xdr:row>
      <xdr:rowOff>104775</xdr:rowOff>
    </xdr:from>
    <xdr:to>
      <xdr:col>1</xdr:col>
      <xdr:colOff>929640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929640</xdr:colOff>
      <xdr:row>9</xdr:row>
      <xdr:rowOff>53340</xdr:rowOff>
    </xdr:from>
    <xdr:to>
      <xdr:col>5</xdr:col>
      <xdr:colOff>662940</xdr:colOff>
      <xdr:row>9</xdr:row>
      <xdr:rowOff>53340</xdr:rowOff>
    </xdr:to>
    <xdr:sp macro="" textlink="">
      <xdr:nvSpPr>
        <xdr:cNvPr id="233815" name="Line 42"/>
        <xdr:cNvSpPr>
          <a:spLocks noChangeShapeType="1"/>
        </xdr:cNvSpPr>
      </xdr:nvSpPr>
      <xdr:spPr bwMode="auto">
        <a:xfrm>
          <a:off x="1950720" y="16002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8</xdr:row>
      <xdr:rowOff>114300</xdr:rowOff>
    </xdr:from>
    <xdr:to>
      <xdr:col>1</xdr:col>
      <xdr:colOff>929640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233817" name="人口1人当たり決算額の推移グラフ枠130"/>
        <xdr:cNvSpPr>
          <a:spLocks noChangeArrowheads="1"/>
        </xdr:cNvSpPr>
      </xdr:nvSpPr>
      <xdr:spPr bwMode="auto">
        <a:xfrm>
          <a:off x="1950720" y="1600200"/>
          <a:ext cx="3817620" cy="22402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11</xdr:row>
      <xdr:rowOff>68580</xdr:rowOff>
    </xdr:from>
    <xdr:to>
      <xdr:col>4</xdr:col>
      <xdr:colOff>1005840</xdr:colOff>
      <xdr:row>19</xdr:row>
      <xdr:rowOff>137160</xdr:rowOff>
    </xdr:to>
    <xdr:sp macro="" textlink="">
      <xdr:nvSpPr>
        <xdr:cNvPr id="233818" name="Line 45"/>
        <xdr:cNvSpPr>
          <a:spLocks noChangeShapeType="1"/>
        </xdr:cNvSpPr>
      </xdr:nvSpPr>
      <xdr:spPr bwMode="auto">
        <a:xfrm flipV="1">
          <a:off x="5090160" y="1950720"/>
          <a:ext cx="0" cy="140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19</xdr:row>
      <xdr:rowOff>135255</xdr:rowOff>
    </xdr:from>
    <xdr:to>
      <xdr:col>5</xdr:col>
      <xdr:colOff>754380</xdr:colOff>
      <xdr:row>21</xdr:row>
      <xdr:rowOff>9672</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102,168</a:t>
          </a:r>
        </a:p>
      </xdr:txBody>
    </xdr:sp>
    <xdr:clientData/>
  </xdr:twoCellAnchor>
  <xdr:twoCellAnchor>
    <xdr:from>
      <xdr:col>4</xdr:col>
      <xdr:colOff>929640</xdr:colOff>
      <xdr:row>19</xdr:row>
      <xdr:rowOff>137160</xdr:rowOff>
    </xdr:from>
    <xdr:to>
      <xdr:col>5</xdr:col>
      <xdr:colOff>68580</xdr:colOff>
      <xdr:row>19</xdr:row>
      <xdr:rowOff>137160</xdr:rowOff>
    </xdr:to>
    <xdr:sp macro="" textlink="">
      <xdr:nvSpPr>
        <xdr:cNvPr id="233820" name="Line 47"/>
        <xdr:cNvSpPr>
          <a:spLocks noChangeShapeType="1"/>
        </xdr:cNvSpPr>
      </xdr:nvSpPr>
      <xdr:spPr bwMode="auto">
        <a:xfrm>
          <a:off x="5013960" y="33604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10</xdr:row>
      <xdr:rowOff>9525</xdr:rowOff>
    </xdr:from>
    <xdr:to>
      <xdr:col>5</xdr:col>
      <xdr:colOff>754380</xdr:colOff>
      <xdr:row>11</xdr:row>
      <xdr:rowOff>47625</xdr:rowOff>
    </xdr:to>
    <xdr:sp macro="" textlink="">
      <xdr:nvSpPr>
        <xdr:cNvPr id="12336" name="人口1人当たり決算額の推移最大値テキスト130"/>
        <xdr:cNvSpPr txBox="1">
          <a:spLocks noChangeArrowheads="1"/>
        </xdr:cNvSpPr>
      </xdr:nvSpPr>
      <xdr:spPr bwMode="auto">
        <a:xfrm>
          <a:off x="5743575" y="177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988,380</a:t>
          </a:r>
        </a:p>
      </xdr:txBody>
    </xdr:sp>
    <xdr:clientData/>
  </xdr:twoCellAnchor>
  <xdr:twoCellAnchor>
    <xdr:from>
      <xdr:col>4</xdr:col>
      <xdr:colOff>929640</xdr:colOff>
      <xdr:row>11</xdr:row>
      <xdr:rowOff>68580</xdr:rowOff>
    </xdr:from>
    <xdr:to>
      <xdr:col>5</xdr:col>
      <xdr:colOff>68580</xdr:colOff>
      <xdr:row>11</xdr:row>
      <xdr:rowOff>68580</xdr:rowOff>
    </xdr:to>
    <xdr:sp macro="" textlink="">
      <xdr:nvSpPr>
        <xdr:cNvPr id="233822" name="Line 49"/>
        <xdr:cNvSpPr>
          <a:spLocks noChangeShapeType="1"/>
        </xdr:cNvSpPr>
      </xdr:nvSpPr>
      <xdr:spPr bwMode="auto">
        <a:xfrm>
          <a:off x="5013960" y="19507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83820</xdr:rowOff>
    </xdr:from>
    <xdr:to>
      <xdr:col>4</xdr:col>
      <xdr:colOff>1005840</xdr:colOff>
      <xdr:row>17</xdr:row>
      <xdr:rowOff>91440</xdr:rowOff>
    </xdr:to>
    <xdr:sp macro="" textlink="">
      <xdr:nvSpPr>
        <xdr:cNvPr id="233823" name="Line 50"/>
        <xdr:cNvSpPr>
          <a:spLocks noChangeShapeType="1"/>
        </xdr:cNvSpPr>
      </xdr:nvSpPr>
      <xdr:spPr bwMode="auto">
        <a:xfrm flipV="1">
          <a:off x="4503420" y="2971800"/>
          <a:ext cx="586740" cy="76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18</xdr:row>
      <xdr:rowOff>47625</xdr:rowOff>
    </xdr:from>
    <xdr:to>
      <xdr:col>5</xdr:col>
      <xdr:colOff>754380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231,328</a:t>
          </a:r>
        </a:p>
      </xdr:txBody>
    </xdr:sp>
    <xdr:clientData/>
  </xdr:twoCellAnchor>
  <xdr:twoCellAnchor>
    <xdr:from>
      <xdr:col>4</xdr:col>
      <xdr:colOff>960120</xdr:colOff>
      <xdr:row>18</xdr:row>
      <xdr:rowOff>45720</xdr:rowOff>
    </xdr:from>
    <xdr:to>
      <xdr:col>5</xdr:col>
      <xdr:colOff>30480</xdr:colOff>
      <xdr:row>18</xdr:row>
      <xdr:rowOff>152400</xdr:rowOff>
    </xdr:to>
    <xdr:sp macro="" textlink="">
      <xdr:nvSpPr>
        <xdr:cNvPr id="233825" name="AutoShape 52"/>
        <xdr:cNvSpPr>
          <a:spLocks noChangeArrowheads="1"/>
        </xdr:cNvSpPr>
      </xdr:nvSpPr>
      <xdr:spPr bwMode="auto">
        <a:xfrm>
          <a:off x="5044440" y="310134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17</xdr:row>
      <xdr:rowOff>91440</xdr:rowOff>
    </xdr:from>
    <xdr:to>
      <xdr:col>4</xdr:col>
      <xdr:colOff>419100</xdr:colOff>
      <xdr:row>18</xdr:row>
      <xdr:rowOff>0</xdr:rowOff>
    </xdr:to>
    <xdr:sp macro="" textlink="">
      <xdr:nvSpPr>
        <xdr:cNvPr id="233826" name="Line 53"/>
        <xdr:cNvSpPr>
          <a:spLocks noChangeShapeType="1"/>
        </xdr:cNvSpPr>
      </xdr:nvSpPr>
      <xdr:spPr bwMode="auto">
        <a:xfrm flipV="1">
          <a:off x="3878580" y="2979420"/>
          <a:ext cx="62484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18</xdr:row>
      <xdr:rowOff>45720</xdr:rowOff>
    </xdr:from>
    <xdr:to>
      <xdr:col>4</xdr:col>
      <xdr:colOff>472440</xdr:colOff>
      <xdr:row>18</xdr:row>
      <xdr:rowOff>144780</xdr:rowOff>
    </xdr:to>
    <xdr:sp macro="" textlink="">
      <xdr:nvSpPr>
        <xdr:cNvPr id="233827" name="AutoShape 54"/>
        <xdr:cNvSpPr>
          <a:spLocks noChangeArrowheads="1"/>
        </xdr:cNvSpPr>
      </xdr:nvSpPr>
      <xdr:spPr bwMode="auto">
        <a:xfrm>
          <a:off x="4465320" y="310134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18</xdr:row>
      <xdr:rowOff>161925</xdr:rowOff>
    </xdr:from>
    <xdr:to>
      <xdr:col>4</xdr:col>
      <xdr:colOff>735919</xdr:colOff>
      <xdr:row>20</xdr:row>
      <xdr:rowOff>28575</xdr:rowOff>
    </xdr:to>
    <xdr:sp macro="" textlink="">
      <xdr:nvSpPr>
        <xdr:cNvPr id="12343" name="Text Box 55"/>
        <xdr:cNvSpPr txBox="1">
          <a:spLocks noChangeArrowheads="1"/>
        </xdr:cNvSpPr>
      </xdr:nvSpPr>
      <xdr:spPr bwMode="auto">
        <a:xfrm>
          <a:off x="4619625" y="329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231,129</a:t>
          </a:r>
        </a:p>
      </xdr:txBody>
    </xdr:sp>
    <xdr:clientData/>
  </xdr:twoCellAnchor>
  <xdr:twoCellAnchor>
    <xdr:from>
      <xdr:col>3</xdr:col>
      <xdr:colOff>190500</xdr:colOff>
      <xdr:row>18</xdr:row>
      <xdr:rowOff>0</xdr:rowOff>
    </xdr:from>
    <xdr:to>
      <xdr:col>3</xdr:col>
      <xdr:colOff>815340</xdr:colOff>
      <xdr:row>18</xdr:row>
      <xdr:rowOff>0</xdr:rowOff>
    </xdr:to>
    <xdr:sp macro="" textlink="">
      <xdr:nvSpPr>
        <xdr:cNvPr id="233829" name="Line 56"/>
        <xdr:cNvSpPr>
          <a:spLocks noChangeShapeType="1"/>
        </xdr:cNvSpPr>
      </xdr:nvSpPr>
      <xdr:spPr bwMode="auto">
        <a:xfrm flipV="1">
          <a:off x="3253740" y="3055620"/>
          <a:ext cx="62484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18</xdr:row>
      <xdr:rowOff>30480</xdr:rowOff>
    </xdr:from>
    <xdr:to>
      <xdr:col>3</xdr:col>
      <xdr:colOff>853440</xdr:colOff>
      <xdr:row>18</xdr:row>
      <xdr:rowOff>129540</xdr:rowOff>
    </xdr:to>
    <xdr:sp macro="" textlink="">
      <xdr:nvSpPr>
        <xdr:cNvPr id="233830" name="AutoShape 57"/>
        <xdr:cNvSpPr>
          <a:spLocks noChangeArrowheads="1"/>
        </xdr:cNvSpPr>
      </xdr:nvSpPr>
      <xdr:spPr bwMode="auto">
        <a:xfrm>
          <a:off x="3832860" y="3086100"/>
          <a:ext cx="8382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18</xdr:row>
      <xdr:rowOff>135255</xdr:rowOff>
    </xdr:from>
    <xdr:to>
      <xdr:col>4</xdr:col>
      <xdr:colOff>137272</xdr:colOff>
      <xdr:row>20</xdr:row>
      <xdr:rowOff>9672</xdr:rowOff>
    </xdr:to>
    <xdr:sp macro="" textlink="">
      <xdr:nvSpPr>
        <xdr:cNvPr id="12346" name="Text Box 58"/>
        <xdr:cNvSpPr txBox="1">
          <a:spLocks noChangeArrowheads="1"/>
        </xdr:cNvSpPr>
      </xdr:nvSpPr>
      <xdr:spPr bwMode="auto">
        <a:xfrm>
          <a:off x="39243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p>
      </xdr:txBody>
    </xdr:sp>
    <xdr:clientData/>
  </xdr:twoCellAnchor>
  <xdr:twoCellAnchor>
    <xdr:from>
      <xdr:col>2</xdr:col>
      <xdr:colOff>579120</xdr:colOff>
      <xdr:row>18</xdr:row>
      <xdr:rowOff>0</xdr:rowOff>
    </xdr:from>
    <xdr:to>
      <xdr:col>3</xdr:col>
      <xdr:colOff>190500</xdr:colOff>
      <xdr:row>18</xdr:row>
      <xdr:rowOff>7620</xdr:rowOff>
    </xdr:to>
    <xdr:sp macro="" textlink="">
      <xdr:nvSpPr>
        <xdr:cNvPr id="233832" name="Line 59"/>
        <xdr:cNvSpPr>
          <a:spLocks noChangeShapeType="1"/>
        </xdr:cNvSpPr>
      </xdr:nvSpPr>
      <xdr:spPr bwMode="auto">
        <a:xfrm flipV="1">
          <a:off x="2621280" y="3055620"/>
          <a:ext cx="632460" cy="76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18</xdr:row>
      <xdr:rowOff>38100</xdr:rowOff>
    </xdr:from>
    <xdr:to>
      <xdr:col>3</xdr:col>
      <xdr:colOff>228600</xdr:colOff>
      <xdr:row>18</xdr:row>
      <xdr:rowOff>137160</xdr:rowOff>
    </xdr:to>
    <xdr:sp macro="" textlink="">
      <xdr:nvSpPr>
        <xdr:cNvPr id="233833" name="AutoShape 60"/>
        <xdr:cNvSpPr>
          <a:spLocks noChangeArrowheads="1"/>
        </xdr:cNvSpPr>
      </xdr:nvSpPr>
      <xdr:spPr bwMode="auto">
        <a:xfrm>
          <a:off x="3200400" y="309372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18</xdr:row>
      <xdr:rowOff>152400</xdr:rowOff>
    </xdr:from>
    <xdr:to>
      <xdr:col>3</xdr:col>
      <xdr:colOff>529324</xdr:colOff>
      <xdr:row>20</xdr:row>
      <xdr:rowOff>11571</xdr:rowOff>
    </xdr:to>
    <xdr:sp macro="" textlink="">
      <xdr:nvSpPr>
        <xdr:cNvPr id="12349" name="Text Box 61"/>
        <xdr:cNvSpPr txBox="1">
          <a:spLocks noChangeArrowheads="1"/>
        </xdr:cNvSpPr>
      </xdr:nvSpPr>
      <xdr:spPr bwMode="auto">
        <a:xfrm>
          <a:off x="32289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p>
      </xdr:txBody>
    </xdr:sp>
    <xdr:clientData/>
  </xdr:twoCellAnchor>
  <xdr:twoCellAnchor>
    <xdr:from>
      <xdr:col>2</xdr:col>
      <xdr:colOff>533400</xdr:colOff>
      <xdr:row>18</xdr:row>
      <xdr:rowOff>45720</xdr:rowOff>
    </xdr:from>
    <xdr:to>
      <xdr:col>2</xdr:col>
      <xdr:colOff>624840</xdr:colOff>
      <xdr:row>18</xdr:row>
      <xdr:rowOff>144780</xdr:rowOff>
    </xdr:to>
    <xdr:sp macro="" textlink="">
      <xdr:nvSpPr>
        <xdr:cNvPr id="233835" name="AutoShape 62"/>
        <xdr:cNvSpPr>
          <a:spLocks noChangeArrowheads="1"/>
        </xdr:cNvSpPr>
      </xdr:nvSpPr>
      <xdr:spPr bwMode="auto">
        <a:xfrm>
          <a:off x="2575560" y="310134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18</xdr:row>
      <xdr:rowOff>161925</xdr:rowOff>
    </xdr:from>
    <xdr:to>
      <xdr:col>2</xdr:col>
      <xdr:colOff>920115</xdr:colOff>
      <xdr:row>20</xdr:row>
      <xdr:rowOff>28575</xdr:rowOff>
    </xdr:to>
    <xdr:sp macro="" textlink="">
      <xdr:nvSpPr>
        <xdr:cNvPr id="12351" name="Text Box 63"/>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p>
      </xdr:txBody>
    </xdr:sp>
    <xdr:clientData/>
  </xdr:twoCellAnchor>
  <xdr:twoCellAnchor editAs="oneCell">
    <xdr:from>
      <xdr:col>4</xdr:col>
      <xdr:colOff>901065</xdr:colOff>
      <xdr:row>23</xdr:row>
      <xdr:rowOff>9525</xdr:rowOff>
    </xdr:from>
    <xdr:to>
      <xdr:col>5</xdr:col>
      <xdr:colOff>559804</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321945</xdr:colOff>
      <xdr:row>23</xdr:row>
      <xdr:rowOff>9525</xdr:rowOff>
    </xdr:from>
    <xdr:to>
      <xdr:col>4</xdr:col>
      <xdr:colOff>1007745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706755</xdr:colOff>
      <xdr:row>23</xdr:row>
      <xdr:rowOff>9525</xdr:rowOff>
    </xdr:from>
    <xdr:to>
      <xdr:col>4</xdr:col>
      <xdr:colOff>381134</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80010</xdr:colOff>
      <xdr:row>23</xdr:row>
      <xdr:rowOff>9525</xdr:rowOff>
    </xdr:from>
    <xdr:to>
      <xdr:col>3</xdr:col>
      <xdr:colOff>765810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470535</xdr:colOff>
      <xdr:row>23</xdr:row>
      <xdr:rowOff>9525</xdr:rowOff>
    </xdr:from>
    <xdr:to>
      <xdr:col>3</xdr:col>
      <xdr:colOff>137272</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960120</xdr:colOff>
      <xdr:row>17</xdr:row>
      <xdr:rowOff>30480</xdr:rowOff>
    </xdr:from>
    <xdr:to>
      <xdr:col>5</xdr:col>
      <xdr:colOff>30480</xdr:colOff>
      <xdr:row>17</xdr:row>
      <xdr:rowOff>129540</xdr:rowOff>
    </xdr:to>
    <xdr:sp macro="" textlink="">
      <xdr:nvSpPr>
        <xdr:cNvPr id="233842" name="Oval 69"/>
        <xdr:cNvSpPr>
          <a:spLocks noChangeArrowheads="1"/>
        </xdr:cNvSpPr>
      </xdr:nvSpPr>
      <xdr:spPr bwMode="auto">
        <a:xfrm>
          <a:off x="5044440" y="291846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16</xdr:row>
      <xdr:rowOff>76200</xdr:rowOff>
    </xdr:from>
    <xdr:to>
      <xdr:col>5</xdr:col>
      <xdr:colOff>754380</xdr:colOff>
      <xdr:row>17</xdr:row>
      <xdr:rowOff>114300</xdr:rowOff>
    </xdr:to>
    <xdr:sp macro="" textlink="">
      <xdr:nvSpPr>
        <xdr:cNvPr id="12358" name="人口1人当たり決算額の推移該当値テキスト130"/>
        <xdr:cNvSpPr txBox="1">
          <a:spLocks noChangeArrowheads="1"/>
        </xdr:cNvSpPr>
      </xdr:nvSpPr>
      <xdr:spPr bwMode="auto">
        <a:xfrm>
          <a:off x="57435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347,183</a:t>
          </a:r>
        </a:p>
      </xdr:txBody>
    </xdr:sp>
    <xdr:clientData/>
  </xdr:twoCellAnchor>
  <xdr:twoCellAnchor>
    <xdr:from>
      <xdr:col>4</xdr:col>
      <xdr:colOff>381000</xdr:colOff>
      <xdr:row>17</xdr:row>
      <xdr:rowOff>38100</xdr:rowOff>
    </xdr:from>
    <xdr:to>
      <xdr:col>4</xdr:col>
      <xdr:colOff>472440</xdr:colOff>
      <xdr:row>17</xdr:row>
      <xdr:rowOff>137160</xdr:rowOff>
    </xdr:to>
    <xdr:sp macro="" textlink="">
      <xdr:nvSpPr>
        <xdr:cNvPr id="233844" name="Oval 71"/>
        <xdr:cNvSpPr>
          <a:spLocks noChangeArrowheads="1"/>
        </xdr:cNvSpPr>
      </xdr:nvSpPr>
      <xdr:spPr bwMode="auto">
        <a:xfrm>
          <a:off x="4465320" y="292608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16</xdr:row>
      <xdr:rowOff>9525</xdr:rowOff>
    </xdr:from>
    <xdr:to>
      <xdr:col>4</xdr:col>
      <xdr:colOff>735919</xdr:colOff>
      <xdr:row>17</xdr:row>
      <xdr:rowOff>47625</xdr:rowOff>
    </xdr:to>
    <xdr:sp macro="" textlink="">
      <xdr:nvSpPr>
        <xdr:cNvPr id="12360" name="Text Box 72"/>
        <xdr:cNvSpPr txBox="1">
          <a:spLocks noChangeArrowheads="1"/>
        </xdr:cNvSpPr>
      </xdr:nvSpPr>
      <xdr:spPr bwMode="auto">
        <a:xfrm>
          <a:off x="4619625" y="280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341,056</a:t>
          </a:r>
        </a:p>
      </xdr:txBody>
    </xdr:sp>
    <xdr:clientData/>
  </xdr:twoCellAnchor>
  <xdr:twoCellAnchor>
    <xdr:from>
      <xdr:col>3</xdr:col>
      <xdr:colOff>769620</xdr:colOff>
      <xdr:row>17</xdr:row>
      <xdr:rowOff>121920</xdr:rowOff>
    </xdr:from>
    <xdr:to>
      <xdr:col>3</xdr:col>
      <xdr:colOff>861060</xdr:colOff>
      <xdr:row>18</xdr:row>
      <xdr:rowOff>45720</xdr:rowOff>
    </xdr:to>
    <xdr:sp macro="" textlink="">
      <xdr:nvSpPr>
        <xdr:cNvPr id="233846" name="Oval 73"/>
        <xdr:cNvSpPr>
          <a:spLocks noChangeArrowheads="1"/>
        </xdr:cNvSpPr>
      </xdr:nvSpPr>
      <xdr:spPr bwMode="auto">
        <a:xfrm>
          <a:off x="3832860" y="300990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16</xdr:row>
      <xdr:rowOff>85725</xdr:rowOff>
    </xdr:from>
    <xdr:to>
      <xdr:col>4</xdr:col>
      <xdr:colOff>137272</xdr:colOff>
      <xdr:row>17</xdr:row>
      <xdr:rowOff>123825</xdr:rowOff>
    </xdr:to>
    <xdr:sp macro="" textlink="">
      <xdr:nvSpPr>
        <xdr:cNvPr id="12362" name="Text Box 74"/>
        <xdr:cNvSpPr txBox="1">
          <a:spLocks noChangeArrowheads="1"/>
        </xdr:cNvSpPr>
      </xdr:nvSpPr>
      <xdr:spPr bwMode="auto">
        <a:xfrm>
          <a:off x="39243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291,773</a:t>
          </a:r>
        </a:p>
      </xdr:txBody>
    </xdr:sp>
    <xdr:clientData/>
  </xdr:twoCellAnchor>
  <xdr:twoCellAnchor>
    <xdr:from>
      <xdr:col>3</xdr:col>
      <xdr:colOff>137160</xdr:colOff>
      <xdr:row>17</xdr:row>
      <xdr:rowOff>121920</xdr:rowOff>
    </xdr:from>
    <xdr:to>
      <xdr:col>3</xdr:col>
      <xdr:colOff>228600</xdr:colOff>
      <xdr:row>18</xdr:row>
      <xdr:rowOff>45720</xdr:rowOff>
    </xdr:to>
    <xdr:sp macro="" textlink="">
      <xdr:nvSpPr>
        <xdr:cNvPr id="233848" name="Oval 75"/>
        <xdr:cNvSpPr>
          <a:spLocks noChangeArrowheads="1"/>
        </xdr:cNvSpPr>
      </xdr:nvSpPr>
      <xdr:spPr bwMode="auto">
        <a:xfrm>
          <a:off x="3200400" y="300990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16</xdr:row>
      <xdr:rowOff>85725</xdr:rowOff>
    </xdr:from>
    <xdr:to>
      <xdr:col>3</xdr:col>
      <xdr:colOff>529324</xdr:colOff>
      <xdr:row>17</xdr:row>
      <xdr:rowOff>123825</xdr:rowOff>
    </xdr:to>
    <xdr:sp macro="" textlink="">
      <xdr:nvSpPr>
        <xdr:cNvPr id="12364" name="Text Box 76"/>
        <xdr:cNvSpPr txBox="1">
          <a:spLocks noChangeArrowheads="1"/>
        </xdr:cNvSpPr>
      </xdr:nvSpPr>
      <xdr:spPr bwMode="auto">
        <a:xfrm>
          <a:off x="32289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291,707</a:t>
          </a:r>
        </a:p>
      </xdr:txBody>
    </xdr:sp>
    <xdr:clientData/>
  </xdr:twoCellAnchor>
  <xdr:twoCellAnchor>
    <xdr:from>
      <xdr:col>2</xdr:col>
      <xdr:colOff>533400</xdr:colOff>
      <xdr:row>17</xdr:row>
      <xdr:rowOff>121920</xdr:rowOff>
    </xdr:from>
    <xdr:to>
      <xdr:col>2</xdr:col>
      <xdr:colOff>624840</xdr:colOff>
      <xdr:row>18</xdr:row>
      <xdr:rowOff>53340</xdr:rowOff>
    </xdr:to>
    <xdr:sp macro="" textlink="">
      <xdr:nvSpPr>
        <xdr:cNvPr id="233850" name="Oval 77"/>
        <xdr:cNvSpPr>
          <a:spLocks noChangeArrowheads="1"/>
        </xdr:cNvSpPr>
      </xdr:nvSpPr>
      <xdr:spPr bwMode="auto">
        <a:xfrm>
          <a:off x="2575560" y="300990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16</xdr:row>
      <xdr:rowOff>87630</xdr:rowOff>
    </xdr:from>
    <xdr:to>
      <xdr:col>2</xdr:col>
      <xdr:colOff>920115</xdr:colOff>
      <xdr:row>17</xdr:row>
      <xdr:rowOff>125730</xdr:rowOff>
    </xdr:to>
    <xdr:sp macro="" textlink="">
      <xdr:nvSpPr>
        <xdr:cNvPr id="12366" name="Text Box 78"/>
        <xdr:cNvSpPr txBox="1">
          <a:spLocks noChangeArrowheads="1"/>
        </xdr:cNvSpPr>
      </xdr:nvSpPr>
      <xdr:spPr bwMode="auto">
        <a:xfrm>
          <a:off x="25241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287,811</a:t>
          </a:r>
        </a:p>
      </xdr:txBody>
    </xdr:sp>
    <xdr:clientData/>
  </xdr:twoCellAnchor>
  <xdr:twoCellAnchor>
    <xdr:from>
      <xdr:col>1</xdr:col>
      <xdr:colOff>929640</xdr:colOff>
      <xdr:row>29</xdr:row>
      <xdr:rowOff>9525</xdr:rowOff>
    </xdr:from>
    <xdr:to>
      <xdr:col>5</xdr:col>
      <xdr:colOff>664856</xdr:colOff>
      <xdr:row>30</xdr:row>
      <xdr:rowOff>87798</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175260</xdr:colOff>
      <xdr:row>29</xdr:row>
      <xdr:rowOff>7620</xdr:rowOff>
    </xdr:from>
    <xdr:to>
      <xdr:col>1</xdr:col>
      <xdr:colOff>350520</xdr:colOff>
      <xdr:row>33</xdr:row>
      <xdr:rowOff>297180</xdr:rowOff>
    </xdr:to>
    <xdr:sp macro="" textlink="">
      <xdr:nvSpPr>
        <xdr:cNvPr id="233853" name="AutoShape 80"/>
        <xdr:cNvSpPr>
          <a:spLocks noChangeArrowheads="1"/>
        </xdr:cNvSpPr>
      </xdr:nvSpPr>
      <xdr:spPr bwMode="auto">
        <a:xfrm>
          <a:off x="175260" y="4945380"/>
          <a:ext cx="1196340" cy="113538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470535</xdr:colOff>
      <xdr:row>29</xdr:row>
      <xdr:rowOff>97155</xdr:rowOff>
    </xdr:from>
    <xdr:to>
      <xdr:col>1</xdr:col>
      <xdr:colOff>596240</xdr:colOff>
      <xdr:row>31</xdr:row>
      <xdr:rowOff>9648</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470535</xdr:colOff>
      <xdr:row>31</xdr:row>
      <xdr:rowOff>28575</xdr:rowOff>
    </xdr:from>
    <xdr:to>
      <xdr:col>1</xdr:col>
      <xdr:colOff>596240</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470535</xdr:colOff>
      <xdr:row>32</xdr:row>
      <xdr:rowOff>9525</xdr:rowOff>
    </xdr:from>
    <xdr:to>
      <xdr:col>1</xdr:col>
      <xdr:colOff>596240</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228600</xdr:colOff>
      <xdr:row>30</xdr:row>
      <xdr:rowOff>15240</xdr:rowOff>
    </xdr:from>
    <xdr:to>
      <xdr:col>0</xdr:col>
      <xdr:colOff>381000</xdr:colOff>
      <xdr:row>30</xdr:row>
      <xdr:rowOff>15240</xdr:rowOff>
    </xdr:to>
    <xdr:sp macro="" textlink="">
      <xdr:nvSpPr>
        <xdr:cNvPr id="233857" name="Line 84"/>
        <xdr:cNvSpPr>
          <a:spLocks noChangeShapeType="1"/>
        </xdr:cNvSpPr>
      </xdr:nvSpPr>
      <xdr:spPr bwMode="auto">
        <a:xfrm flipH="1">
          <a:off x="228600" y="512064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31</xdr:row>
      <xdr:rowOff>304800</xdr:rowOff>
    </xdr:from>
    <xdr:to>
      <xdr:col>0</xdr:col>
      <xdr:colOff>312420</xdr:colOff>
      <xdr:row>32</xdr:row>
      <xdr:rowOff>106680</xdr:rowOff>
    </xdr:to>
    <xdr:sp macro="" textlink="">
      <xdr:nvSpPr>
        <xdr:cNvPr id="233858" name="Line 85"/>
        <xdr:cNvSpPr>
          <a:spLocks noChangeShapeType="1"/>
        </xdr:cNvSpPr>
      </xdr:nvSpPr>
      <xdr:spPr bwMode="auto">
        <a:xfrm>
          <a:off x="312420" y="557784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31</xdr:row>
      <xdr:rowOff>304800</xdr:rowOff>
    </xdr:from>
    <xdr:to>
      <xdr:col>0</xdr:col>
      <xdr:colOff>381000</xdr:colOff>
      <xdr:row>31</xdr:row>
      <xdr:rowOff>304800</xdr:rowOff>
    </xdr:to>
    <xdr:sp macro="" textlink="">
      <xdr:nvSpPr>
        <xdr:cNvPr id="233859" name="Line 86"/>
        <xdr:cNvSpPr>
          <a:spLocks noChangeShapeType="1"/>
        </xdr:cNvSpPr>
      </xdr:nvSpPr>
      <xdr:spPr bwMode="auto">
        <a:xfrm flipH="1">
          <a:off x="228600" y="5577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33</xdr:row>
      <xdr:rowOff>30480</xdr:rowOff>
    </xdr:from>
    <xdr:to>
      <xdr:col>0</xdr:col>
      <xdr:colOff>312420</xdr:colOff>
      <xdr:row>33</xdr:row>
      <xdr:rowOff>175260</xdr:rowOff>
    </xdr:to>
    <xdr:sp macro="" textlink="">
      <xdr:nvSpPr>
        <xdr:cNvPr id="233860" name="Line 87"/>
        <xdr:cNvSpPr>
          <a:spLocks noChangeShapeType="1"/>
        </xdr:cNvSpPr>
      </xdr:nvSpPr>
      <xdr:spPr bwMode="auto">
        <a:xfrm flipV="1">
          <a:off x="312420" y="581406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33</xdr:row>
      <xdr:rowOff>175260</xdr:rowOff>
    </xdr:from>
    <xdr:to>
      <xdr:col>0</xdr:col>
      <xdr:colOff>381000</xdr:colOff>
      <xdr:row>33</xdr:row>
      <xdr:rowOff>175260</xdr:rowOff>
    </xdr:to>
    <xdr:sp macro="" textlink="">
      <xdr:nvSpPr>
        <xdr:cNvPr id="233861" name="Line 88"/>
        <xdr:cNvSpPr>
          <a:spLocks noChangeShapeType="1"/>
        </xdr:cNvSpPr>
      </xdr:nvSpPr>
      <xdr:spPr bwMode="auto">
        <a:xfrm flipH="1">
          <a:off x="228600" y="5958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29</xdr:row>
      <xdr:rowOff>137160</xdr:rowOff>
    </xdr:from>
    <xdr:to>
      <xdr:col>0</xdr:col>
      <xdr:colOff>358140</xdr:colOff>
      <xdr:row>30</xdr:row>
      <xdr:rowOff>68580</xdr:rowOff>
    </xdr:to>
    <xdr:sp macro="" textlink="">
      <xdr:nvSpPr>
        <xdr:cNvPr id="233862" name="Oval 89"/>
        <xdr:cNvSpPr>
          <a:spLocks noChangeArrowheads="1"/>
        </xdr:cNvSpPr>
      </xdr:nvSpPr>
      <xdr:spPr bwMode="auto">
        <a:xfrm>
          <a:off x="266700" y="507492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31</xdr:row>
      <xdr:rowOff>68580</xdr:rowOff>
    </xdr:from>
    <xdr:to>
      <xdr:col>0</xdr:col>
      <xdr:colOff>358140</xdr:colOff>
      <xdr:row>31</xdr:row>
      <xdr:rowOff>160020</xdr:rowOff>
    </xdr:to>
    <xdr:sp macro="" textlink="">
      <xdr:nvSpPr>
        <xdr:cNvPr id="233863" name="AutoShape 90"/>
        <xdr:cNvSpPr>
          <a:spLocks noChangeArrowheads="1"/>
        </xdr:cNvSpPr>
      </xdr:nvSpPr>
      <xdr:spPr bwMode="auto">
        <a:xfrm>
          <a:off x="266700" y="534162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233864" name="Rectangle 91"/>
        <xdr:cNvSpPr>
          <a:spLocks noChangeArrowheads="1"/>
        </xdr:cNvSpPr>
      </xdr:nvSpPr>
      <xdr:spPr bwMode="auto">
        <a:xfrm>
          <a:off x="1950720" y="5509260"/>
          <a:ext cx="3817620" cy="22783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30</xdr:row>
      <xdr:rowOff>49530</xdr:rowOff>
    </xdr:from>
    <xdr:ext cx="245452" cy="201850"/>
    <xdr:sp macro="" textlink="">
      <xdr:nvSpPr>
        <xdr:cNvPr id="12380" name="Text Box 92"/>
        <xdr:cNvSpPr txBox="1">
          <a:spLocks noChangeArrowheads="1"/>
        </xdr:cNvSpPr>
      </xdr:nvSpPr>
      <xdr:spPr bwMode="auto">
        <a:xfrm>
          <a:off x="1607820" y="515493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929640</xdr:colOff>
      <xdr:row>39</xdr:row>
      <xdr:rowOff>297180</xdr:rowOff>
    </xdr:from>
    <xdr:to>
      <xdr:col>5</xdr:col>
      <xdr:colOff>662940</xdr:colOff>
      <xdr:row>39</xdr:row>
      <xdr:rowOff>297180</xdr:rowOff>
    </xdr:to>
    <xdr:sp macro="" textlink="">
      <xdr:nvSpPr>
        <xdr:cNvPr id="233866" name="Line 93"/>
        <xdr:cNvSpPr>
          <a:spLocks noChangeShapeType="1"/>
        </xdr:cNvSpPr>
      </xdr:nvSpPr>
      <xdr:spPr bwMode="auto">
        <a:xfrm>
          <a:off x="1950720" y="7787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38</xdr:row>
      <xdr:rowOff>83820</xdr:rowOff>
    </xdr:from>
    <xdr:to>
      <xdr:col>5</xdr:col>
      <xdr:colOff>662940</xdr:colOff>
      <xdr:row>38</xdr:row>
      <xdr:rowOff>83820</xdr:rowOff>
    </xdr:to>
    <xdr:sp macro="" textlink="">
      <xdr:nvSpPr>
        <xdr:cNvPr id="233867" name="Line 94"/>
        <xdr:cNvSpPr>
          <a:spLocks noChangeShapeType="1"/>
        </xdr:cNvSpPr>
      </xdr:nvSpPr>
      <xdr:spPr bwMode="auto">
        <a:xfrm>
          <a:off x="1950720" y="7406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37</xdr:row>
      <xdr:rowOff>45720</xdr:rowOff>
    </xdr:from>
    <xdr:to>
      <xdr:col>5</xdr:col>
      <xdr:colOff>662940</xdr:colOff>
      <xdr:row>37</xdr:row>
      <xdr:rowOff>45720</xdr:rowOff>
    </xdr:to>
    <xdr:sp macro="" textlink="">
      <xdr:nvSpPr>
        <xdr:cNvPr id="233868" name="Line 95"/>
        <xdr:cNvSpPr>
          <a:spLocks noChangeShapeType="1"/>
        </xdr:cNvSpPr>
      </xdr:nvSpPr>
      <xdr:spPr bwMode="auto">
        <a:xfrm>
          <a:off x="1950720" y="7025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36</xdr:row>
      <xdr:rowOff>104775</xdr:rowOff>
    </xdr:from>
    <xdr:to>
      <xdr:col>1</xdr:col>
      <xdr:colOff>929640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929640</xdr:colOff>
      <xdr:row>35</xdr:row>
      <xdr:rowOff>182880</xdr:rowOff>
    </xdr:from>
    <xdr:to>
      <xdr:col>5</xdr:col>
      <xdr:colOff>662940</xdr:colOff>
      <xdr:row>35</xdr:row>
      <xdr:rowOff>182880</xdr:rowOff>
    </xdr:to>
    <xdr:sp macro="" textlink="">
      <xdr:nvSpPr>
        <xdr:cNvPr id="233870" name="Line 97"/>
        <xdr:cNvSpPr>
          <a:spLocks noChangeShapeType="1"/>
        </xdr:cNvSpPr>
      </xdr:nvSpPr>
      <xdr:spPr bwMode="auto">
        <a:xfrm>
          <a:off x="1950720" y="6652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35</xdr:row>
      <xdr:rowOff>66675</xdr:rowOff>
    </xdr:from>
    <xdr:to>
      <xdr:col>1</xdr:col>
      <xdr:colOff>929640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34</xdr:row>
      <xdr:rowOff>144780</xdr:rowOff>
    </xdr:from>
    <xdr:to>
      <xdr:col>5</xdr:col>
      <xdr:colOff>662940</xdr:colOff>
      <xdr:row>34</xdr:row>
      <xdr:rowOff>144780</xdr:rowOff>
    </xdr:to>
    <xdr:sp macro="" textlink="">
      <xdr:nvSpPr>
        <xdr:cNvPr id="233872" name="Line 99"/>
        <xdr:cNvSpPr>
          <a:spLocks noChangeShapeType="1"/>
        </xdr:cNvSpPr>
      </xdr:nvSpPr>
      <xdr:spPr bwMode="auto">
        <a:xfrm>
          <a:off x="1950720" y="6271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34</xdr:row>
      <xdr:rowOff>28575</xdr:rowOff>
    </xdr:from>
    <xdr:to>
      <xdr:col>1</xdr:col>
      <xdr:colOff>929640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929640</xdr:colOff>
      <xdr:row>33</xdr:row>
      <xdr:rowOff>106680</xdr:rowOff>
    </xdr:from>
    <xdr:to>
      <xdr:col>5</xdr:col>
      <xdr:colOff>662940</xdr:colOff>
      <xdr:row>33</xdr:row>
      <xdr:rowOff>106680</xdr:rowOff>
    </xdr:to>
    <xdr:sp macro="" textlink="">
      <xdr:nvSpPr>
        <xdr:cNvPr id="233874" name="Line 101"/>
        <xdr:cNvSpPr>
          <a:spLocks noChangeShapeType="1"/>
        </xdr:cNvSpPr>
      </xdr:nvSpPr>
      <xdr:spPr bwMode="auto">
        <a:xfrm>
          <a:off x="1950720" y="5890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32</xdr:row>
      <xdr:rowOff>161925</xdr:rowOff>
    </xdr:from>
    <xdr:to>
      <xdr:col>1</xdr:col>
      <xdr:colOff>929640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929640</xdr:colOff>
      <xdr:row>31</xdr:row>
      <xdr:rowOff>236220</xdr:rowOff>
    </xdr:from>
    <xdr:to>
      <xdr:col>5</xdr:col>
      <xdr:colOff>662940</xdr:colOff>
      <xdr:row>31</xdr:row>
      <xdr:rowOff>236220</xdr:rowOff>
    </xdr:to>
    <xdr:sp macro="" textlink="">
      <xdr:nvSpPr>
        <xdr:cNvPr id="233876" name="Line 103"/>
        <xdr:cNvSpPr>
          <a:spLocks noChangeShapeType="1"/>
        </xdr:cNvSpPr>
      </xdr:nvSpPr>
      <xdr:spPr bwMode="auto">
        <a:xfrm>
          <a:off x="1950720" y="5509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31</xdr:row>
      <xdr:rowOff>123825</xdr:rowOff>
    </xdr:from>
    <xdr:to>
      <xdr:col>1</xdr:col>
      <xdr:colOff>929640</xdr:colOff>
      <xdr:row>31</xdr:row>
      <xdr:rowOff>325891</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233878" name="人口1人当たり決算額の推移グラフ枠445"/>
        <xdr:cNvSpPr>
          <a:spLocks noChangeArrowheads="1"/>
        </xdr:cNvSpPr>
      </xdr:nvSpPr>
      <xdr:spPr bwMode="auto">
        <a:xfrm>
          <a:off x="1950720" y="5509260"/>
          <a:ext cx="3817620" cy="22783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33</xdr:row>
      <xdr:rowOff>68580</xdr:rowOff>
    </xdr:from>
    <xdr:to>
      <xdr:col>4</xdr:col>
      <xdr:colOff>1005840</xdr:colOff>
      <xdr:row>37</xdr:row>
      <xdr:rowOff>152400</xdr:rowOff>
    </xdr:to>
    <xdr:sp macro="" textlink="">
      <xdr:nvSpPr>
        <xdr:cNvPr id="233879" name="Line 106"/>
        <xdr:cNvSpPr>
          <a:spLocks noChangeShapeType="1"/>
        </xdr:cNvSpPr>
      </xdr:nvSpPr>
      <xdr:spPr bwMode="auto">
        <a:xfrm flipV="1">
          <a:off x="5090160" y="5852160"/>
          <a:ext cx="0" cy="12801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37</xdr:row>
      <xdr:rowOff>152400</xdr:rowOff>
    </xdr:from>
    <xdr:to>
      <xdr:col>5</xdr:col>
      <xdr:colOff>754380</xdr:colOff>
      <xdr:row>38</xdr:row>
      <xdr:rowOff>11566</xdr:rowOff>
    </xdr:to>
    <xdr:sp macro="" textlink="">
      <xdr:nvSpPr>
        <xdr:cNvPr id="12395" name="人口1人当たり決算額の推移最小値テキスト445"/>
        <xdr:cNvSpPr txBox="1">
          <a:spLocks noChangeArrowheads="1"/>
        </xdr:cNvSpPr>
      </xdr:nvSpPr>
      <xdr:spPr bwMode="auto">
        <a:xfrm>
          <a:off x="57435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-13,278</a:t>
          </a:r>
        </a:p>
      </xdr:txBody>
    </xdr:sp>
    <xdr:clientData/>
  </xdr:twoCellAnchor>
  <xdr:twoCellAnchor>
    <xdr:from>
      <xdr:col>4</xdr:col>
      <xdr:colOff>929640</xdr:colOff>
      <xdr:row>37</xdr:row>
      <xdr:rowOff>152400</xdr:rowOff>
    </xdr:from>
    <xdr:to>
      <xdr:col>5</xdr:col>
      <xdr:colOff>68580</xdr:colOff>
      <xdr:row>37</xdr:row>
      <xdr:rowOff>152400</xdr:rowOff>
    </xdr:to>
    <xdr:sp macro="" textlink="">
      <xdr:nvSpPr>
        <xdr:cNvPr id="233881" name="Line 108"/>
        <xdr:cNvSpPr>
          <a:spLocks noChangeShapeType="1"/>
        </xdr:cNvSpPr>
      </xdr:nvSpPr>
      <xdr:spPr bwMode="auto">
        <a:xfrm>
          <a:off x="5013960" y="71323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32</xdr:row>
      <xdr:rowOff>9525</xdr:rowOff>
    </xdr:from>
    <xdr:to>
      <xdr:col>5</xdr:col>
      <xdr:colOff>754380</xdr:colOff>
      <xdr:row>33</xdr:row>
      <xdr:rowOff>47625</xdr:rowOff>
    </xdr:to>
    <xdr:sp macro="" textlink="">
      <xdr:nvSpPr>
        <xdr:cNvPr id="12397" name="人口1人当たり決算額の推移最大値テキスト445"/>
        <xdr:cNvSpPr txBox="1">
          <a:spLocks noChangeArrowheads="1"/>
        </xdr:cNvSpPr>
      </xdr:nvSpPr>
      <xdr:spPr bwMode="auto">
        <a:xfrm>
          <a:off x="57435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155,726</a:t>
          </a:r>
        </a:p>
      </xdr:txBody>
    </xdr:sp>
    <xdr:clientData/>
  </xdr:twoCellAnchor>
  <xdr:twoCellAnchor>
    <xdr:from>
      <xdr:col>4</xdr:col>
      <xdr:colOff>929640</xdr:colOff>
      <xdr:row>33</xdr:row>
      <xdr:rowOff>68580</xdr:rowOff>
    </xdr:from>
    <xdr:to>
      <xdr:col>5</xdr:col>
      <xdr:colOff>68580</xdr:colOff>
      <xdr:row>33</xdr:row>
      <xdr:rowOff>68580</xdr:rowOff>
    </xdr:to>
    <xdr:sp macro="" textlink="">
      <xdr:nvSpPr>
        <xdr:cNvPr id="233883" name="Line 110"/>
        <xdr:cNvSpPr>
          <a:spLocks noChangeShapeType="1"/>
        </xdr:cNvSpPr>
      </xdr:nvSpPr>
      <xdr:spPr bwMode="auto">
        <a:xfrm>
          <a:off x="5013960" y="58521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251460</xdr:rowOff>
    </xdr:from>
    <xdr:to>
      <xdr:col>4</xdr:col>
      <xdr:colOff>1005840</xdr:colOff>
      <xdr:row>34</xdr:row>
      <xdr:rowOff>289560</xdr:rowOff>
    </xdr:to>
    <xdr:sp macro="" textlink="">
      <xdr:nvSpPr>
        <xdr:cNvPr id="233884" name="Line 111"/>
        <xdr:cNvSpPr>
          <a:spLocks noChangeShapeType="1"/>
        </xdr:cNvSpPr>
      </xdr:nvSpPr>
      <xdr:spPr bwMode="auto">
        <a:xfrm flipV="1">
          <a:off x="4503420" y="6377940"/>
          <a:ext cx="58674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35</xdr:row>
      <xdr:rowOff>133350</xdr:rowOff>
    </xdr:from>
    <xdr:to>
      <xdr:col>5</xdr:col>
      <xdr:colOff>754380</xdr:colOff>
      <xdr:row>36</xdr:row>
      <xdr:rowOff>0</xdr:rowOff>
    </xdr:to>
    <xdr:sp macro="" textlink="">
      <xdr:nvSpPr>
        <xdr:cNvPr id="12400" name="人口1人当たり決算額の推移平均値テキスト445"/>
        <xdr:cNvSpPr txBox="1">
          <a:spLocks noChangeArrowheads="1"/>
        </xdr:cNvSpPr>
      </xdr:nvSpPr>
      <xdr:spPr bwMode="auto">
        <a:xfrm>
          <a:off x="57435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49,815</a:t>
          </a:r>
        </a:p>
      </xdr:txBody>
    </xdr:sp>
    <xdr:clientData/>
  </xdr:twoCellAnchor>
  <xdr:twoCellAnchor>
    <xdr:from>
      <xdr:col>4</xdr:col>
      <xdr:colOff>960120</xdr:colOff>
      <xdr:row>35</xdr:row>
      <xdr:rowOff>137160</xdr:rowOff>
    </xdr:from>
    <xdr:to>
      <xdr:col>5</xdr:col>
      <xdr:colOff>30480</xdr:colOff>
      <xdr:row>35</xdr:row>
      <xdr:rowOff>236220</xdr:rowOff>
    </xdr:to>
    <xdr:sp macro="" textlink="">
      <xdr:nvSpPr>
        <xdr:cNvPr id="233886" name="AutoShape 113"/>
        <xdr:cNvSpPr>
          <a:spLocks noChangeArrowheads="1"/>
        </xdr:cNvSpPr>
      </xdr:nvSpPr>
      <xdr:spPr bwMode="auto">
        <a:xfrm>
          <a:off x="5044440" y="660654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34</xdr:row>
      <xdr:rowOff>266700</xdr:rowOff>
    </xdr:from>
    <xdr:to>
      <xdr:col>4</xdr:col>
      <xdr:colOff>419100</xdr:colOff>
      <xdr:row>34</xdr:row>
      <xdr:rowOff>281940</xdr:rowOff>
    </xdr:to>
    <xdr:sp macro="" textlink="">
      <xdr:nvSpPr>
        <xdr:cNvPr id="233887" name="Line 114"/>
        <xdr:cNvSpPr>
          <a:spLocks noChangeShapeType="1"/>
        </xdr:cNvSpPr>
      </xdr:nvSpPr>
      <xdr:spPr bwMode="auto">
        <a:xfrm>
          <a:off x="3878580" y="6393180"/>
          <a:ext cx="624840" cy="1524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35</xdr:row>
      <xdr:rowOff>106680</xdr:rowOff>
    </xdr:from>
    <xdr:to>
      <xdr:col>4</xdr:col>
      <xdr:colOff>472440</xdr:colOff>
      <xdr:row>35</xdr:row>
      <xdr:rowOff>198120</xdr:rowOff>
    </xdr:to>
    <xdr:sp macro="" textlink="">
      <xdr:nvSpPr>
        <xdr:cNvPr id="233888" name="AutoShape 115"/>
        <xdr:cNvSpPr>
          <a:spLocks noChangeArrowheads="1"/>
        </xdr:cNvSpPr>
      </xdr:nvSpPr>
      <xdr:spPr bwMode="auto">
        <a:xfrm>
          <a:off x="4465320" y="657606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35</xdr:row>
      <xdr:rowOff>219075</xdr:rowOff>
    </xdr:from>
    <xdr:to>
      <xdr:col>4</xdr:col>
      <xdr:colOff>735919</xdr:colOff>
      <xdr:row>36</xdr:row>
      <xdr:rowOff>85725</xdr:rowOff>
    </xdr:to>
    <xdr:sp macro="" textlink="">
      <xdr:nvSpPr>
        <xdr:cNvPr id="12404" name="Text Box 116"/>
        <xdr:cNvSpPr txBox="1">
          <a:spLocks noChangeArrowheads="1"/>
        </xdr:cNvSpPr>
      </xdr:nvSpPr>
      <xdr:spPr bwMode="auto">
        <a:xfrm>
          <a:off x="461962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54,034</a:t>
          </a:r>
        </a:p>
      </xdr:txBody>
    </xdr:sp>
    <xdr:clientData/>
  </xdr:twoCellAnchor>
  <xdr:twoCellAnchor>
    <xdr:from>
      <xdr:col>3</xdr:col>
      <xdr:colOff>190500</xdr:colOff>
      <xdr:row>34</xdr:row>
      <xdr:rowOff>266700</xdr:rowOff>
    </xdr:from>
    <xdr:to>
      <xdr:col>3</xdr:col>
      <xdr:colOff>815340</xdr:colOff>
      <xdr:row>35</xdr:row>
      <xdr:rowOff>15240</xdr:rowOff>
    </xdr:to>
    <xdr:sp macro="" textlink="">
      <xdr:nvSpPr>
        <xdr:cNvPr id="233890" name="Line 117"/>
        <xdr:cNvSpPr>
          <a:spLocks noChangeShapeType="1"/>
        </xdr:cNvSpPr>
      </xdr:nvSpPr>
      <xdr:spPr bwMode="auto">
        <a:xfrm flipV="1">
          <a:off x="3253740" y="6393180"/>
          <a:ext cx="624840" cy="9144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35</xdr:row>
      <xdr:rowOff>7620</xdr:rowOff>
    </xdr:from>
    <xdr:to>
      <xdr:col>3</xdr:col>
      <xdr:colOff>853440</xdr:colOff>
      <xdr:row>35</xdr:row>
      <xdr:rowOff>114300</xdr:rowOff>
    </xdr:to>
    <xdr:sp macro="" textlink="">
      <xdr:nvSpPr>
        <xdr:cNvPr id="233891" name="AutoShape 118"/>
        <xdr:cNvSpPr>
          <a:spLocks noChangeArrowheads="1"/>
        </xdr:cNvSpPr>
      </xdr:nvSpPr>
      <xdr:spPr bwMode="auto">
        <a:xfrm>
          <a:off x="3832860" y="6477000"/>
          <a:ext cx="8382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35</xdr:row>
      <xdr:rowOff>123825</xdr:rowOff>
    </xdr:from>
    <xdr:to>
      <xdr:col>4</xdr:col>
      <xdr:colOff>137272</xdr:colOff>
      <xdr:row>35</xdr:row>
      <xdr:rowOff>333375</xdr:rowOff>
    </xdr:to>
    <xdr:sp macro="" textlink="">
      <xdr:nvSpPr>
        <xdr:cNvPr id="12407" name="Text Box 119"/>
        <xdr:cNvSpPr txBox="1">
          <a:spLocks noChangeArrowheads="1"/>
        </xdr:cNvSpPr>
      </xdr:nvSpPr>
      <xdr:spPr bwMode="auto">
        <a:xfrm>
          <a:off x="39243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p>
      </xdr:txBody>
    </xdr:sp>
    <xdr:clientData/>
  </xdr:twoCellAnchor>
  <xdr:twoCellAnchor>
    <xdr:from>
      <xdr:col>2</xdr:col>
      <xdr:colOff>579120</xdr:colOff>
      <xdr:row>35</xdr:row>
      <xdr:rowOff>15240</xdr:rowOff>
    </xdr:from>
    <xdr:to>
      <xdr:col>3</xdr:col>
      <xdr:colOff>190500</xdr:colOff>
      <xdr:row>35</xdr:row>
      <xdr:rowOff>30480</xdr:rowOff>
    </xdr:to>
    <xdr:sp macro="" textlink="">
      <xdr:nvSpPr>
        <xdr:cNvPr id="233893" name="Line 120"/>
        <xdr:cNvSpPr>
          <a:spLocks noChangeShapeType="1"/>
        </xdr:cNvSpPr>
      </xdr:nvSpPr>
      <xdr:spPr bwMode="auto">
        <a:xfrm flipV="1">
          <a:off x="2621280" y="6484620"/>
          <a:ext cx="632460" cy="1524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35</xdr:row>
      <xdr:rowOff>30480</xdr:rowOff>
    </xdr:from>
    <xdr:to>
      <xdr:col>3</xdr:col>
      <xdr:colOff>228600</xdr:colOff>
      <xdr:row>35</xdr:row>
      <xdr:rowOff>137160</xdr:rowOff>
    </xdr:to>
    <xdr:sp macro="" textlink="">
      <xdr:nvSpPr>
        <xdr:cNvPr id="233894" name="AutoShape 121"/>
        <xdr:cNvSpPr>
          <a:spLocks noChangeArrowheads="1"/>
        </xdr:cNvSpPr>
      </xdr:nvSpPr>
      <xdr:spPr bwMode="auto">
        <a:xfrm>
          <a:off x="3200400" y="649986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35</xdr:row>
      <xdr:rowOff>142875</xdr:rowOff>
    </xdr:from>
    <xdr:to>
      <xdr:col>3</xdr:col>
      <xdr:colOff>529324</xdr:colOff>
      <xdr:row>36</xdr:row>
      <xdr:rowOff>9525</xdr:rowOff>
    </xdr:to>
    <xdr:sp macro="" textlink="">
      <xdr:nvSpPr>
        <xdr:cNvPr id="12410" name="Text Box 122"/>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p>
      </xdr:txBody>
    </xdr:sp>
    <xdr:clientData/>
  </xdr:twoCellAnchor>
  <xdr:twoCellAnchor>
    <xdr:from>
      <xdr:col>2</xdr:col>
      <xdr:colOff>533400</xdr:colOff>
      <xdr:row>35</xdr:row>
      <xdr:rowOff>45720</xdr:rowOff>
    </xdr:from>
    <xdr:to>
      <xdr:col>2</xdr:col>
      <xdr:colOff>624840</xdr:colOff>
      <xdr:row>35</xdr:row>
      <xdr:rowOff>137160</xdr:rowOff>
    </xdr:to>
    <xdr:sp macro="" textlink="">
      <xdr:nvSpPr>
        <xdr:cNvPr id="233896" name="AutoShape 123"/>
        <xdr:cNvSpPr>
          <a:spLocks noChangeArrowheads="1"/>
        </xdr:cNvSpPr>
      </xdr:nvSpPr>
      <xdr:spPr bwMode="auto">
        <a:xfrm>
          <a:off x="2575560" y="651510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35</xdr:row>
      <xdr:rowOff>161925</xdr:rowOff>
    </xdr:from>
    <xdr:to>
      <xdr:col>2</xdr:col>
      <xdr:colOff>920115</xdr:colOff>
      <xdr:row>36</xdr:row>
      <xdr:rowOff>28575</xdr:rowOff>
    </xdr:to>
    <xdr:sp macro="" textlink="">
      <xdr:nvSpPr>
        <xdr:cNvPr id="12412" name="Text Box 124"/>
        <xdr:cNvSpPr txBox="1">
          <a:spLocks noChangeArrowheads="1"/>
        </xdr:cNvSpPr>
      </xdr:nvSpPr>
      <xdr:spPr bwMode="auto">
        <a:xfrm>
          <a:off x="25241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p>
      </xdr:txBody>
    </xdr:sp>
    <xdr:clientData/>
  </xdr:twoCellAnchor>
  <xdr:twoCellAnchor editAs="oneCell">
    <xdr:from>
      <xdr:col>4</xdr:col>
      <xdr:colOff>901065</xdr:colOff>
      <xdr:row>40</xdr:row>
      <xdr:rowOff>11430</xdr:rowOff>
    </xdr:from>
    <xdr:to>
      <xdr:col>5</xdr:col>
      <xdr:colOff>559804</xdr:colOff>
      <xdr:row>41</xdr:row>
      <xdr:rowOff>49530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321945</xdr:colOff>
      <xdr:row>40</xdr:row>
      <xdr:rowOff>11430</xdr:rowOff>
    </xdr:from>
    <xdr:to>
      <xdr:col>4</xdr:col>
      <xdr:colOff>1007745</xdr:colOff>
      <xdr:row>41</xdr:row>
      <xdr:rowOff>49530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706755</xdr:colOff>
      <xdr:row>40</xdr:row>
      <xdr:rowOff>11430</xdr:rowOff>
    </xdr:from>
    <xdr:to>
      <xdr:col>4</xdr:col>
      <xdr:colOff>381134</xdr:colOff>
      <xdr:row>41</xdr:row>
      <xdr:rowOff>49530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80010</xdr:colOff>
      <xdr:row>40</xdr:row>
      <xdr:rowOff>11430</xdr:rowOff>
    </xdr:from>
    <xdr:to>
      <xdr:col>3</xdr:col>
      <xdr:colOff>765810</xdr:colOff>
      <xdr:row>41</xdr:row>
      <xdr:rowOff>49530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470535</xdr:colOff>
      <xdr:row>40</xdr:row>
      <xdr:rowOff>11430</xdr:rowOff>
    </xdr:from>
    <xdr:to>
      <xdr:col>3</xdr:col>
      <xdr:colOff>137272</xdr:colOff>
      <xdr:row>41</xdr:row>
      <xdr:rowOff>49530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960120</xdr:colOff>
      <xdr:row>34</xdr:row>
      <xdr:rowOff>198120</xdr:rowOff>
    </xdr:from>
    <xdr:to>
      <xdr:col>5</xdr:col>
      <xdr:colOff>30480</xdr:colOff>
      <xdr:row>34</xdr:row>
      <xdr:rowOff>304800</xdr:rowOff>
    </xdr:to>
    <xdr:sp macro="" textlink="">
      <xdr:nvSpPr>
        <xdr:cNvPr id="233903" name="Oval 130"/>
        <xdr:cNvSpPr>
          <a:spLocks noChangeArrowheads="1"/>
        </xdr:cNvSpPr>
      </xdr:nvSpPr>
      <xdr:spPr bwMode="auto">
        <a:xfrm>
          <a:off x="5044440" y="632460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34</xdr:row>
      <xdr:rowOff>76200</xdr:rowOff>
    </xdr:from>
    <xdr:to>
      <xdr:col>5</xdr:col>
      <xdr:colOff>754380</xdr:colOff>
      <xdr:row>34</xdr:row>
      <xdr:rowOff>278266</xdr:rowOff>
    </xdr:to>
    <xdr:sp macro="" textlink="">
      <xdr:nvSpPr>
        <xdr:cNvPr id="12419" name="人口1人当たり決算額の推移該当値テキスト445"/>
        <xdr:cNvSpPr txBox="1">
          <a:spLocks noChangeArrowheads="1"/>
        </xdr:cNvSpPr>
      </xdr:nvSpPr>
      <xdr:spPr bwMode="auto">
        <a:xfrm>
          <a:off x="57435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86,440</a:t>
          </a:r>
        </a:p>
      </xdr:txBody>
    </xdr:sp>
    <xdr:clientData/>
  </xdr:twoCellAnchor>
  <xdr:twoCellAnchor>
    <xdr:from>
      <xdr:col>4</xdr:col>
      <xdr:colOff>381000</xdr:colOff>
      <xdr:row>34</xdr:row>
      <xdr:rowOff>236220</xdr:rowOff>
    </xdr:from>
    <xdr:to>
      <xdr:col>4</xdr:col>
      <xdr:colOff>472440</xdr:colOff>
      <xdr:row>34</xdr:row>
      <xdr:rowOff>327660</xdr:rowOff>
    </xdr:to>
    <xdr:sp macro="" textlink="">
      <xdr:nvSpPr>
        <xdr:cNvPr id="233905" name="Oval 132"/>
        <xdr:cNvSpPr>
          <a:spLocks noChangeArrowheads="1"/>
        </xdr:cNvSpPr>
      </xdr:nvSpPr>
      <xdr:spPr bwMode="auto">
        <a:xfrm>
          <a:off x="4465320" y="636270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78105</xdr:colOff>
      <xdr:row>34</xdr:row>
      <xdr:rowOff>28575</xdr:rowOff>
    </xdr:from>
    <xdr:to>
      <xdr:col>4</xdr:col>
      <xdr:colOff>735919</xdr:colOff>
      <xdr:row>34</xdr:row>
      <xdr:rowOff>238125</xdr:rowOff>
    </xdr:to>
    <xdr:sp macro="" textlink="">
      <xdr:nvSpPr>
        <xdr:cNvPr id="12421" name="Text Box 133"/>
        <xdr:cNvSpPr txBox="1">
          <a:spLocks noChangeArrowheads="1"/>
        </xdr:cNvSpPr>
      </xdr:nvSpPr>
      <xdr:spPr bwMode="auto">
        <a:xfrm>
          <a:off x="4619625" y="629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81,572</a:t>
          </a:r>
        </a:p>
      </xdr:txBody>
    </xdr:sp>
    <xdr:clientData/>
  </xdr:twoCellAnchor>
  <xdr:twoCellAnchor>
    <xdr:from>
      <xdr:col>3</xdr:col>
      <xdr:colOff>769620</xdr:colOff>
      <xdr:row>34</xdr:row>
      <xdr:rowOff>205740</xdr:rowOff>
    </xdr:from>
    <xdr:to>
      <xdr:col>3</xdr:col>
      <xdr:colOff>853440</xdr:colOff>
      <xdr:row>34</xdr:row>
      <xdr:rowOff>312420</xdr:rowOff>
    </xdr:to>
    <xdr:sp macro="" textlink="">
      <xdr:nvSpPr>
        <xdr:cNvPr id="233907" name="Oval 134"/>
        <xdr:cNvSpPr>
          <a:spLocks noChangeArrowheads="1"/>
        </xdr:cNvSpPr>
      </xdr:nvSpPr>
      <xdr:spPr bwMode="auto">
        <a:xfrm>
          <a:off x="3832860" y="6332220"/>
          <a:ext cx="8382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470535</xdr:colOff>
      <xdr:row>34</xdr:row>
      <xdr:rowOff>9525</xdr:rowOff>
    </xdr:from>
    <xdr:to>
      <xdr:col>4</xdr:col>
      <xdr:colOff>137272</xdr:colOff>
      <xdr:row>34</xdr:row>
      <xdr:rowOff>219075</xdr:rowOff>
    </xdr:to>
    <xdr:sp macro="" textlink="">
      <xdr:nvSpPr>
        <xdr:cNvPr id="12423" name="Text Box 135"/>
        <xdr:cNvSpPr txBox="1">
          <a:spLocks noChangeArrowheads="1"/>
        </xdr:cNvSpPr>
      </xdr:nvSpPr>
      <xdr:spPr bwMode="auto">
        <a:xfrm>
          <a:off x="39243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84,577</a:t>
          </a:r>
        </a:p>
      </xdr:txBody>
    </xdr:sp>
    <xdr:clientData/>
  </xdr:twoCellAnchor>
  <xdr:twoCellAnchor>
    <xdr:from>
      <xdr:col>3</xdr:col>
      <xdr:colOff>137160</xdr:colOff>
      <xdr:row>34</xdr:row>
      <xdr:rowOff>312420</xdr:rowOff>
    </xdr:from>
    <xdr:to>
      <xdr:col>3</xdr:col>
      <xdr:colOff>228600</xdr:colOff>
      <xdr:row>35</xdr:row>
      <xdr:rowOff>68580</xdr:rowOff>
    </xdr:to>
    <xdr:sp macro="" textlink="">
      <xdr:nvSpPr>
        <xdr:cNvPr id="233909" name="Oval 136"/>
        <xdr:cNvSpPr>
          <a:spLocks noChangeArrowheads="1"/>
        </xdr:cNvSpPr>
      </xdr:nvSpPr>
      <xdr:spPr bwMode="auto">
        <a:xfrm>
          <a:off x="3200400" y="643890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870585</xdr:colOff>
      <xdr:row>34</xdr:row>
      <xdr:rowOff>104775</xdr:rowOff>
    </xdr:from>
    <xdr:to>
      <xdr:col>3</xdr:col>
      <xdr:colOff>529324</xdr:colOff>
      <xdr:row>34</xdr:row>
      <xdr:rowOff>314325</xdr:rowOff>
    </xdr:to>
    <xdr:sp macro="" textlink="">
      <xdr:nvSpPr>
        <xdr:cNvPr id="12425" name="Text Box 137"/>
        <xdr:cNvSpPr txBox="1">
          <a:spLocks noChangeArrowheads="1"/>
        </xdr:cNvSpPr>
      </xdr:nvSpPr>
      <xdr:spPr bwMode="auto">
        <a:xfrm>
          <a:off x="3228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71,711</a:t>
          </a:r>
        </a:p>
      </xdr:txBody>
    </xdr:sp>
    <xdr:clientData/>
  </xdr:twoCellAnchor>
  <xdr:twoCellAnchor>
    <xdr:from>
      <xdr:col>2</xdr:col>
      <xdr:colOff>533400</xdr:colOff>
      <xdr:row>34</xdr:row>
      <xdr:rowOff>327660</xdr:rowOff>
    </xdr:from>
    <xdr:to>
      <xdr:col>2</xdr:col>
      <xdr:colOff>624840</xdr:colOff>
      <xdr:row>35</xdr:row>
      <xdr:rowOff>83820</xdr:rowOff>
    </xdr:to>
    <xdr:sp macro="" textlink="">
      <xdr:nvSpPr>
        <xdr:cNvPr id="233911" name="Oval 138"/>
        <xdr:cNvSpPr>
          <a:spLocks noChangeArrowheads="1"/>
        </xdr:cNvSpPr>
      </xdr:nvSpPr>
      <xdr:spPr bwMode="auto">
        <a:xfrm>
          <a:off x="2575560" y="645414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226695</xdr:colOff>
      <xdr:row>34</xdr:row>
      <xdr:rowOff>123825</xdr:rowOff>
    </xdr:from>
    <xdr:to>
      <xdr:col>2</xdr:col>
      <xdr:colOff>912495</xdr:colOff>
      <xdr:row>34</xdr:row>
      <xdr:rowOff>325891</xdr:rowOff>
    </xdr:to>
    <xdr:sp macro="" textlink="">
      <xdr:nvSpPr>
        <xdr:cNvPr id="12427" name="Text Box 139"/>
        <xdr:cNvSpPr txBox="1">
          <a:spLocks noChangeArrowheads="1"/>
        </xdr:cNvSpPr>
      </xdr:nvSpPr>
      <xdr:spPr bwMode="auto">
        <a:xfrm>
          <a:off x="25241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69,879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0.22468</cdr:x>
      <cdr:y>0.02572</cdr:y>
    </cdr:from>
    <cdr:to>
      <cdr:x>0.97995</cdr:x>
      <cdr:y>0.11328</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15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1533" name="Rectangle 2"/>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1534" name="Rectangle 3"/>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1535" name="Line 4"/>
        <xdr:cNvSpPr>
          <a:spLocks noChangeShapeType="1"/>
        </xdr:cNvSpPr>
      </xdr:nvSpPr>
      <xdr:spPr bwMode="auto">
        <a:xfrm>
          <a:off x="746760" y="11620500"/>
          <a:ext cx="62484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1536" name="Oval 5"/>
        <xdr:cNvSpPr>
          <a:spLocks noChangeArrowheads="1"/>
        </xdr:cNvSpPr>
      </xdr:nvSpPr>
      <xdr:spPr bwMode="auto">
        <a:xfrm>
          <a:off x="967740" y="1152144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1537" name="Rectangle 6"/>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40" name="Line 10"/>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567690</xdr:colOff>
      <xdr:row>1</xdr:row>
      <xdr:rowOff>76200</xdr:rowOff>
    </xdr:from>
    <xdr:to>
      <xdr:col>11</xdr:col>
      <xdr:colOff>842010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196215</xdr:colOff>
      <xdr:row>1</xdr:row>
      <xdr:rowOff>76200</xdr:rowOff>
    </xdr:from>
    <xdr:to>
      <xdr:col>15</xdr:col>
      <xdr:colOff>617195</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p>
      </xdr:txBody>
    </xdr:sp>
    <xdr:clientData/>
  </xdr:twoCellAnchor>
  <xdr:twoCellAnchor>
    <xdr:from>
      <xdr:col>0</xdr:col>
      <xdr:colOff>421005</xdr:colOff>
      <xdr:row>4</xdr:row>
      <xdr:rowOff>0</xdr:rowOff>
    </xdr:from>
    <xdr:to>
      <xdr:col>3</xdr:col>
      <xdr:colOff>664845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422910</xdr:colOff>
      <xdr:row>46</xdr:row>
      <xdr:rowOff>0</xdr:rowOff>
    </xdr:from>
    <xdr:to>
      <xdr:col>15</xdr:col>
      <xdr:colOff>508635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nSpc>
              <a:spcPts val="1300"/>
            </a:lnSpc>
          </a:pPr>
          <a:r>
            <a:rPr lang="ja-JP" altLang="ja-JP" sz="1100">
              <a:effectLst/>
              <a:latin typeface="+mn-lt"/>
              <a:ea typeface="+mn-ea"/>
              <a:cs typeface="+mn-cs"/>
            </a:rPr>
            <a:t>　　実質収支額については</a:t>
          </a:r>
          <a:r>
            <a:rPr lang="en-US" altLang="ja-JP" sz="1100">
              <a:effectLst/>
              <a:latin typeface="+mn-lt"/>
              <a:ea typeface="+mn-ea"/>
              <a:cs typeface="+mn-cs"/>
            </a:rPr>
            <a:t>10.03</a:t>
          </a:r>
          <a:r>
            <a:rPr lang="ja-JP" altLang="ja-JP" sz="1100">
              <a:effectLst/>
              <a:latin typeface="+mn-lt"/>
              <a:ea typeface="+mn-ea"/>
              <a:cs typeface="+mn-cs"/>
            </a:rPr>
            <a:t>％</a:t>
          </a:r>
          <a:r>
            <a:rPr lang="ja-JP" altLang="en-US" sz="1100">
              <a:effectLst/>
              <a:latin typeface="+mn-lt"/>
              <a:ea typeface="+mn-ea"/>
              <a:cs typeface="+mn-cs"/>
            </a:rPr>
            <a:t>となっ</a:t>
          </a:r>
          <a:r>
            <a:rPr lang="ja-JP" altLang="ja-JP" sz="1100">
              <a:effectLst/>
              <a:latin typeface="+mn-lt"/>
              <a:ea typeface="+mn-ea"/>
              <a:cs typeface="+mn-cs"/>
            </a:rPr>
            <a:t>た。今後</a:t>
          </a:r>
          <a:r>
            <a:rPr lang="ja-JP" altLang="en-US" sz="1100">
              <a:effectLst/>
              <a:latin typeface="+mn-lt"/>
              <a:ea typeface="+mn-ea"/>
              <a:cs typeface="+mn-cs"/>
            </a:rPr>
            <a:t>は、決算見込を確実に把握し、</a:t>
          </a:r>
          <a:r>
            <a:rPr lang="ja-JP" altLang="ja-JP" sz="1100">
              <a:effectLst/>
              <a:latin typeface="+mn-lt"/>
              <a:ea typeface="+mn-ea"/>
              <a:cs typeface="+mn-cs"/>
            </a:rPr>
            <a:t>基金の取崩額や積立額を</a:t>
          </a:r>
          <a:r>
            <a:rPr lang="ja-JP" altLang="en-US" sz="1100">
              <a:effectLst/>
              <a:latin typeface="+mn-lt"/>
              <a:ea typeface="+mn-ea"/>
              <a:cs typeface="+mn-cs"/>
            </a:rPr>
            <a:t>精査することで、</a:t>
          </a:r>
          <a:r>
            <a:rPr lang="ja-JP" altLang="ja-JP" sz="1100">
              <a:effectLst/>
              <a:latin typeface="+mn-lt"/>
              <a:ea typeface="+mn-ea"/>
              <a:cs typeface="+mn-cs"/>
            </a:rPr>
            <a:t>実質収支比率を</a:t>
          </a:r>
          <a:r>
            <a:rPr lang="en-US" altLang="ja-JP" sz="1100">
              <a:effectLst/>
              <a:latin typeface="+mn-lt"/>
              <a:ea typeface="+mn-ea"/>
              <a:cs typeface="+mn-cs"/>
            </a:rPr>
            <a:t>5</a:t>
          </a:r>
          <a:r>
            <a:rPr lang="ja-JP" altLang="ja-JP" sz="1100">
              <a:effectLst/>
              <a:latin typeface="+mn-lt"/>
              <a:ea typeface="+mn-ea"/>
              <a:cs typeface="+mn-cs"/>
            </a:rPr>
            <a:t>％程度に抑えるよう努めていく。財政調整基金については、繰越額の</a:t>
          </a:r>
          <a:r>
            <a:rPr lang="en-US" altLang="ja-JP" sz="1100">
              <a:effectLst/>
              <a:latin typeface="+mn-lt"/>
              <a:ea typeface="+mn-ea"/>
              <a:cs typeface="+mn-cs"/>
            </a:rPr>
            <a:t>1/2</a:t>
          </a:r>
          <a:r>
            <a:rPr lang="ja-JP" altLang="ja-JP" sz="1100">
              <a:effectLst/>
              <a:latin typeface="+mn-lt"/>
              <a:ea typeface="+mn-ea"/>
              <a:cs typeface="+mn-cs"/>
            </a:rPr>
            <a:t>以上を確実に積立て、歳入歳出のバランスを調整しながら取崩額はなるべく抑えるように努めている。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38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3854" name="正方形/長方形 3"/>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28575</xdr:rowOff>
    </xdr:from>
    <xdr:to>
      <xdr:col>11</xdr:col>
      <xdr:colOff>822960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127635</xdr:colOff>
      <xdr:row>0</xdr:row>
      <xdr:rowOff>142875</xdr:rowOff>
    </xdr:from>
    <xdr:to>
      <xdr:col>9</xdr:col>
      <xdr:colOff>655309</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960120</xdr:colOff>
      <xdr:row>1</xdr:row>
      <xdr:rowOff>28575</xdr:rowOff>
    </xdr:from>
    <xdr:to>
      <xdr:col>12</xdr:col>
      <xdr:colOff>148512</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596265</xdr:colOff>
      <xdr:row>1</xdr:row>
      <xdr:rowOff>28575</xdr:rowOff>
    </xdr:from>
    <xdr:to>
      <xdr:col>15</xdr:col>
      <xdr:colOff>939165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p>
      </xdr:txBody>
    </xdr:sp>
    <xdr:clientData/>
  </xdr:twoCellAnchor>
  <xdr:twoCellAnchor editAs="oneCell">
    <xdr:from>
      <xdr:col>1</xdr:col>
      <xdr:colOff>0</xdr:colOff>
      <xdr:row>3</xdr:row>
      <xdr:rowOff>28575</xdr:rowOff>
    </xdr:from>
    <xdr:to>
      <xdr:col>4</xdr:col>
      <xdr:colOff>822960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607695</xdr:colOff>
      <xdr:row>32</xdr:row>
      <xdr:rowOff>419100</xdr:rowOff>
    </xdr:from>
    <xdr:to>
      <xdr:col>15</xdr:col>
      <xdr:colOff>763894</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一般会計の黒字額が</a:t>
          </a:r>
          <a:r>
            <a:rPr lang="ja-JP" altLang="en-US" sz="1100">
              <a:effectLst/>
              <a:latin typeface="+mn-lt"/>
              <a:ea typeface="+mn-ea"/>
              <a:cs typeface="+mn-cs"/>
            </a:rPr>
            <a:t>増加しているの</a:t>
          </a:r>
          <a:r>
            <a:rPr lang="ja-JP" altLang="ja-JP" sz="1100">
              <a:effectLst/>
              <a:latin typeface="+mn-lt"/>
              <a:ea typeface="+mn-ea"/>
              <a:cs typeface="+mn-cs"/>
            </a:rPr>
            <a:t>は、</a:t>
          </a:r>
          <a:r>
            <a:rPr lang="ja-JP" altLang="en-US" sz="1100">
              <a:effectLst/>
              <a:latin typeface="+mn-lt"/>
              <a:ea typeface="+mn-ea"/>
              <a:cs typeface="+mn-cs"/>
            </a:rPr>
            <a:t>基金の取崩及び積立金を精査したことにより実質収支額が増加したしたこと</a:t>
          </a:r>
          <a:r>
            <a:rPr lang="ja-JP" altLang="ja-JP" sz="1100">
              <a:effectLst/>
              <a:latin typeface="+mn-lt"/>
              <a:ea typeface="+mn-ea"/>
              <a:cs typeface="+mn-cs"/>
            </a:rPr>
            <a:t>によ</a:t>
          </a:r>
          <a:r>
            <a:rPr lang="ja-JP" altLang="en-US" sz="1100">
              <a:effectLst/>
              <a:latin typeface="+mn-lt"/>
              <a:ea typeface="+mn-ea"/>
              <a:cs typeface="+mn-cs"/>
            </a:rPr>
            <a:t>るものである</a:t>
          </a:r>
          <a:r>
            <a:rPr lang="ja-JP" altLang="ja-JP" sz="1100">
              <a:effectLst/>
              <a:latin typeface="+mn-lt"/>
              <a:ea typeface="+mn-ea"/>
              <a:cs typeface="+mn-cs"/>
            </a:rPr>
            <a:t>。</a:t>
          </a:r>
          <a:endParaRPr lang="ja-JP" altLang="ja-JP" sz="1400">
            <a:effectLst/>
          </a:endParaRPr>
        </a:p>
        <a:p>
          <a:pPr>
            <a:lnSpc>
              <a:spcPts val="1300"/>
            </a:lnSpc>
          </a:pPr>
          <a:r>
            <a:rPr lang="ja-JP" altLang="ja-JP" sz="1100">
              <a:effectLst/>
              <a:latin typeface="+mn-lt"/>
              <a:ea typeface="+mn-ea"/>
              <a:cs typeface="+mn-cs"/>
            </a:rPr>
            <a:t>　介護保険（介護サービス事業勘定）特別会計の黒字が</a:t>
          </a:r>
          <a:r>
            <a:rPr lang="ja-JP" altLang="en-US" sz="1100">
              <a:effectLst/>
              <a:latin typeface="+mn-lt"/>
              <a:ea typeface="+mn-ea"/>
              <a:cs typeface="+mn-cs"/>
            </a:rPr>
            <a:t>減少</a:t>
          </a:r>
          <a:r>
            <a:rPr lang="ja-JP" altLang="ja-JP" sz="1100">
              <a:effectLst/>
              <a:latin typeface="+mn-lt"/>
              <a:ea typeface="+mn-ea"/>
              <a:cs typeface="+mn-cs"/>
            </a:rPr>
            <a:t>しのたは、介護サービス事業</a:t>
          </a:r>
          <a:r>
            <a:rPr lang="ja-JP" altLang="en-US" sz="1100">
              <a:effectLst/>
              <a:latin typeface="+mn-lt"/>
              <a:ea typeface="+mn-ea"/>
              <a:cs typeface="+mn-cs"/>
            </a:rPr>
            <a:t>が概ね予定どおり実施できたことによるものであり、</a:t>
          </a:r>
          <a:r>
            <a:rPr lang="ja-JP" altLang="ja-JP" sz="1100">
              <a:effectLst/>
              <a:latin typeface="+mn-lt"/>
              <a:ea typeface="+mn-ea"/>
              <a:cs typeface="+mn-cs"/>
            </a:rPr>
            <a:t>委託している社会福祉法人からの委託金の返還額が</a:t>
          </a:r>
          <a:r>
            <a:rPr lang="ja-JP" altLang="en-US" sz="1100">
              <a:effectLst/>
              <a:latin typeface="+mn-lt"/>
              <a:ea typeface="+mn-ea"/>
              <a:cs typeface="+mn-cs"/>
            </a:rPr>
            <a:t>前年度と比較して少なかった</a:t>
          </a:r>
          <a:r>
            <a:rPr lang="ja-JP" altLang="ja-JP" sz="1100">
              <a:effectLst/>
              <a:latin typeface="+mn-lt"/>
              <a:ea typeface="+mn-ea"/>
              <a:cs typeface="+mn-cs"/>
            </a:rPr>
            <a:t>ことが要因である。国民健康保険特別会計は</a:t>
          </a:r>
          <a:r>
            <a:rPr lang="ja-JP" altLang="en-US" sz="1100">
              <a:effectLst/>
              <a:latin typeface="+mn-lt"/>
              <a:ea typeface="+mn-ea"/>
              <a:cs typeface="+mn-cs"/>
            </a:rPr>
            <a:t>、会計処理の錯誤により赤字となった</a:t>
          </a:r>
          <a:r>
            <a:rPr lang="ja-JP" altLang="ja-JP" sz="1100">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3863" name="凡例1"/>
        <xdr:cNvSpPr>
          <a:spLocks noChangeArrowheads="1"/>
        </xdr:cNvSpPr>
      </xdr:nvSpPr>
      <xdr:spPr bwMode="auto">
        <a:xfrm>
          <a:off x="579120" y="7353300"/>
          <a:ext cx="457200" cy="29718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3864" name="凡例2"/>
        <xdr:cNvSpPr>
          <a:spLocks noChangeArrowheads="1"/>
        </xdr:cNvSpPr>
      </xdr:nvSpPr>
      <xdr:spPr bwMode="auto">
        <a:xfrm>
          <a:off x="579120" y="7848600"/>
          <a:ext cx="457200" cy="29718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3865" name="凡例3"/>
        <xdr:cNvSpPr>
          <a:spLocks noChangeArrowheads="1"/>
        </xdr:cNvSpPr>
      </xdr:nvSpPr>
      <xdr:spPr bwMode="auto">
        <a:xfrm>
          <a:off x="579120" y="8343900"/>
          <a:ext cx="457200" cy="29718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3866" name="凡例4"/>
        <xdr:cNvSpPr>
          <a:spLocks noChangeArrowheads="1"/>
        </xdr:cNvSpPr>
      </xdr:nvSpPr>
      <xdr:spPr bwMode="auto">
        <a:xfrm>
          <a:off x="579120" y="8839200"/>
          <a:ext cx="457200" cy="29718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3867" name="凡例5"/>
        <xdr:cNvSpPr>
          <a:spLocks noChangeArrowheads="1"/>
        </xdr:cNvSpPr>
      </xdr:nvSpPr>
      <xdr:spPr bwMode="auto">
        <a:xfrm>
          <a:off x="579120" y="9334500"/>
          <a:ext cx="457200" cy="29718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3868" name="凡例6"/>
        <xdr:cNvSpPr>
          <a:spLocks noChangeArrowheads="1"/>
        </xdr:cNvSpPr>
      </xdr:nvSpPr>
      <xdr:spPr bwMode="auto">
        <a:xfrm>
          <a:off x="579120" y="9829800"/>
          <a:ext cx="457200" cy="29718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3869" name="凡例7"/>
        <xdr:cNvSpPr>
          <a:spLocks noChangeArrowheads="1"/>
        </xdr:cNvSpPr>
      </xdr:nvSpPr>
      <xdr:spPr bwMode="auto">
        <a:xfrm>
          <a:off x="579120" y="10325100"/>
          <a:ext cx="457200" cy="29718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40</xdr:row>
      <xdr:rowOff>83820</xdr:rowOff>
    </xdr:from>
    <xdr:to>
      <xdr:col>1</xdr:col>
      <xdr:colOff>579120</xdr:colOff>
      <xdr:row>40</xdr:row>
      <xdr:rowOff>381000</xdr:rowOff>
    </xdr:to>
    <xdr:sp macro="" textlink="">
      <xdr:nvSpPr>
        <xdr:cNvPr id="3870" name="凡例8"/>
        <xdr:cNvSpPr>
          <a:spLocks noChangeArrowheads="1"/>
        </xdr:cNvSpPr>
      </xdr:nvSpPr>
      <xdr:spPr bwMode="auto">
        <a:xfrm>
          <a:off x="579120" y="10820400"/>
          <a:ext cx="457200" cy="29718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3871" name="凡例9"/>
        <xdr:cNvSpPr>
          <a:spLocks noChangeArrowheads="1"/>
        </xdr:cNvSpPr>
      </xdr:nvSpPr>
      <xdr:spPr bwMode="auto">
        <a:xfrm>
          <a:off x="579120" y="11315700"/>
          <a:ext cx="457200" cy="29718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3872" name="凡例10"/>
        <xdr:cNvSpPr>
          <a:spLocks noChangeArrowheads="1"/>
        </xdr:cNvSpPr>
      </xdr:nvSpPr>
      <xdr:spPr bwMode="auto">
        <a:xfrm>
          <a:off x="579120" y="11811000"/>
          <a:ext cx="457200" cy="29718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754380</xdr:colOff>
      <xdr:row>1</xdr:row>
      <xdr:rowOff>11430</xdr:rowOff>
    </xdr:from>
    <xdr:to>
      <xdr:col>15</xdr:col>
      <xdr:colOff>333336</xdr:colOff>
      <xdr:row>3</xdr:row>
      <xdr:rowOff>123925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685800</xdr:colOff>
      <xdr:row>1</xdr:row>
      <xdr:rowOff>11430</xdr:rowOff>
    </xdr:from>
    <xdr:to>
      <xdr:col>20</xdr:col>
      <xdr:colOff>167640</xdr:colOff>
      <xdr:row>3</xdr:row>
      <xdr:rowOff>123925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65" name="Line 22"/>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5866" name="Rectangle 23"/>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5867" name="Rectangle 24"/>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5868" name="Rectangle 25"/>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5869" name="Rectangle 26"/>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5870" name="Rectangle 27"/>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5871" name="Rectangle 28"/>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5872" name="Rectangle 29"/>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5873" name="Rectangle 30"/>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5874" name="Line 31"/>
        <xdr:cNvSpPr>
          <a:spLocks noChangeShapeType="1"/>
        </xdr:cNvSpPr>
      </xdr:nvSpPr>
      <xdr:spPr bwMode="auto">
        <a:xfrm>
          <a:off x="2087880" y="11125200"/>
          <a:ext cx="4572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5875" name="Oval 32"/>
        <xdr:cNvSpPr>
          <a:spLocks noChangeArrowheads="1"/>
        </xdr:cNvSpPr>
      </xdr:nvSpPr>
      <xdr:spPr bwMode="auto">
        <a:xfrm>
          <a:off x="2232660" y="1103376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5876" name="Rectangle 87"/>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53340</xdr:colOff>
      <xdr:row>4</xdr:row>
      <xdr:rowOff>0</xdr:rowOff>
    </xdr:from>
    <xdr:to>
      <xdr:col>20</xdr:col>
      <xdr:colOff>449580</xdr:colOff>
      <xdr:row>41</xdr:row>
      <xdr:rowOff>152400</xdr:rowOff>
    </xdr:to>
    <xdr:graphicFrame macro="">
      <xdr:nvGraphicFramePr>
        <xdr:cNvPr id="587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283845</xdr:colOff>
      <xdr:row>4</xdr:row>
      <xdr:rowOff>66675</xdr:rowOff>
    </xdr:from>
    <xdr:to>
      <xdr:col>2</xdr:col>
      <xdr:colOff>381011</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295275</xdr:colOff>
      <xdr:row>43</xdr:row>
      <xdr:rowOff>354330</xdr:rowOff>
    </xdr:from>
    <xdr:to>
      <xdr:col>19</xdr:col>
      <xdr:colOff>763921</xdr:colOff>
      <xdr:row>52</xdr:row>
      <xdr:rowOff>200038</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元利償還金は、</a:t>
          </a:r>
          <a:r>
            <a:rPr lang="ja-JP" altLang="en-US" sz="1100">
              <a:effectLst/>
              <a:latin typeface="+mn-lt"/>
              <a:ea typeface="+mn-ea"/>
              <a:cs typeface="+mn-cs"/>
            </a:rPr>
            <a:t>繰上償還を行ったことが大きな要因となっており、</a:t>
          </a:r>
          <a:r>
            <a:rPr lang="en-US" altLang="ja-JP" sz="1100">
              <a:effectLst/>
              <a:latin typeface="+mn-lt"/>
              <a:ea typeface="+mn-ea"/>
              <a:cs typeface="+mn-cs"/>
            </a:rPr>
            <a:t>35</a:t>
          </a:r>
          <a:r>
            <a:rPr lang="ja-JP" altLang="en-US" sz="1100">
              <a:effectLst/>
              <a:latin typeface="+mn-lt"/>
              <a:ea typeface="+mn-ea"/>
              <a:cs typeface="+mn-cs"/>
            </a:rPr>
            <a:t>百万の増額となっている。（</a:t>
          </a:r>
          <a:r>
            <a:rPr lang="ja-JP" altLang="ja-JP" sz="1100">
              <a:effectLst/>
              <a:latin typeface="+mn-lt"/>
              <a:ea typeface="+mn-ea"/>
              <a:cs typeface="+mn-cs"/>
            </a:rPr>
            <a:t>平成</a:t>
          </a:r>
          <a:r>
            <a:rPr lang="en-US" altLang="ja-JP" sz="1100">
              <a:effectLst/>
              <a:latin typeface="+mn-lt"/>
              <a:ea typeface="+mn-ea"/>
              <a:cs typeface="+mn-cs"/>
            </a:rPr>
            <a:t>20</a:t>
          </a:r>
          <a:r>
            <a:rPr lang="ja-JP" altLang="ja-JP" sz="1100">
              <a:effectLst/>
              <a:latin typeface="+mn-lt"/>
              <a:ea typeface="+mn-ea"/>
              <a:cs typeface="+mn-cs"/>
            </a:rPr>
            <a:t>年度に起債した複合施設の元金の償還が始まったことが主な要因として</a:t>
          </a:r>
          <a:r>
            <a:rPr lang="en-US" altLang="ja-JP" sz="1100">
              <a:effectLst/>
              <a:latin typeface="+mn-lt"/>
              <a:ea typeface="+mn-ea"/>
              <a:cs typeface="+mn-cs"/>
            </a:rPr>
            <a:t>19</a:t>
          </a:r>
          <a:r>
            <a:rPr lang="ja-JP" altLang="en-US" sz="1100">
              <a:effectLst/>
              <a:latin typeface="+mn-lt"/>
              <a:ea typeface="+mn-ea"/>
              <a:cs typeface="+mn-cs"/>
            </a:rPr>
            <a:t>百</a:t>
          </a:r>
          <a:r>
            <a:rPr lang="ja-JP" altLang="ja-JP" sz="1100">
              <a:effectLst/>
              <a:latin typeface="+mn-lt"/>
              <a:ea typeface="+mn-ea"/>
              <a:cs typeface="+mn-cs"/>
            </a:rPr>
            <a:t>万伸びており、</a:t>
          </a:r>
          <a:r>
            <a:rPr lang="ja-JP" altLang="en-US" sz="1100">
              <a:effectLst/>
              <a:latin typeface="+mn-lt"/>
              <a:ea typeface="+mn-ea"/>
              <a:cs typeface="+mn-cs"/>
            </a:rPr>
            <a:t>）</a:t>
          </a:r>
          <a:r>
            <a:rPr lang="ja-JP" altLang="ja-JP" sz="1100">
              <a:effectLst/>
              <a:latin typeface="+mn-lt"/>
              <a:ea typeface="+mn-ea"/>
              <a:cs typeface="+mn-cs"/>
            </a:rPr>
            <a:t>平成</a:t>
          </a:r>
          <a:r>
            <a:rPr lang="en-US" altLang="ja-JP" sz="1100">
              <a:effectLst/>
              <a:latin typeface="+mn-lt"/>
              <a:ea typeface="+mn-ea"/>
              <a:cs typeface="+mn-cs"/>
            </a:rPr>
            <a:t>25</a:t>
          </a:r>
          <a:r>
            <a:rPr lang="ja-JP" altLang="ja-JP" sz="1100">
              <a:effectLst/>
              <a:latin typeface="+mn-lt"/>
              <a:ea typeface="+mn-ea"/>
              <a:cs typeface="+mn-cs"/>
            </a:rPr>
            <a:t>年度以降も</a:t>
          </a:r>
          <a:r>
            <a:rPr lang="en-US" altLang="ja-JP" sz="1100">
              <a:effectLst/>
              <a:latin typeface="+mn-lt"/>
              <a:ea typeface="+mn-ea"/>
              <a:cs typeface="+mn-cs"/>
            </a:rPr>
            <a:t>5</a:t>
          </a:r>
          <a:r>
            <a:rPr lang="ja-JP" altLang="ja-JP" sz="1100">
              <a:effectLst/>
              <a:latin typeface="+mn-lt"/>
              <a:ea typeface="+mn-ea"/>
              <a:cs typeface="+mn-cs"/>
            </a:rPr>
            <a:t>億円前後を推移する見込みとなっている。</a:t>
          </a:r>
          <a:endParaRPr lang="ja-JP" altLang="ja-JP">
            <a:effectLst/>
          </a:endParaRPr>
        </a:p>
        <a:p>
          <a:pPr eaLnBrk="1" fontAlgn="auto" latinLnBrk="0" hangingPunct="1">
            <a:lnSpc>
              <a:spcPts val="1300"/>
            </a:lnSpc>
          </a:pPr>
          <a:r>
            <a:rPr lang="ja-JP" altLang="ja-JP" sz="1100">
              <a:effectLst/>
              <a:latin typeface="+mn-lt"/>
              <a:ea typeface="+mn-ea"/>
              <a:cs typeface="+mn-cs"/>
            </a:rPr>
            <a:t>　公営企業債の元利償還金に対する繰入金についても、扇浦浄水場の移転及び沖村浄水場の建替えが予定されているため増額していく見込みである。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160020</xdr:rowOff>
    </xdr:from>
    <xdr:to>
      <xdr:col>18</xdr:col>
      <xdr:colOff>350520</xdr:colOff>
      <xdr:row>38</xdr:row>
      <xdr:rowOff>7620</xdr:rowOff>
    </xdr:to>
    <xdr:graphicFrame macro="">
      <xdr:nvGraphicFramePr>
        <xdr:cNvPr id="80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52</xdr:row>
      <xdr:rowOff>7620</xdr:rowOff>
    </xdr:to>
    <xdr:sp macro="" textlink="">
      <xdr:nvSpPr>
        <xdr:cNvPr id="8028" name="正方形/長方形 3"/>
        <xdr:cNvSpPr>
          <a:spLocks noChangeArrowheads="1"/>
        </xdr:cNvSpPr>
      </xdr:nvSpPr>
      <xdr:spPr bwMode="auto">
        <a:xfrm>
          <a:off x="11681460" y="7574280"/>
          <a:ext cx="4213860" cy="457962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8030" name="正方形/長方形 36" descr="右上がり対角線 (太)"/>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8031" name="正方形/長方形 37" descr="右下がり対角線 (太)"/>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8032" name="正方形/長方形 38" descr="右上がり対角線 (太)"/>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8033" name="正方形/長方形 39" descr="右下がり対角線 (太)"/>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8034" name="正方形/長方形 40" descr="右上がり対角線 (太)"/>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8035" name="正方形/長方形 41" descr="右下がり対角線 (太)"/>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46</xdr:row>
      <xdr:rowOff>60960</xdr:rowOff>
    </xdr:from>
    <xdr:to>
      <xdr:col>3</xdr:col>
      <xdr:colOff>632460</xdr:colOff>
      <xdr:row>46</xdr:row>
      <xdr:rowOff>320040</xdr:rowOff>
    </xdr:to>
    <xdr:sp macro="" textlink="">
      <xdr:nvSpPr>
        <xdr:cNvPr id="8036" name="正方形/長方形 42" descr="右上がり対角線 (太)"/>
        <xdr:cNvSpPr>
          <a:spLocks noChangeArrowheads="1"/>
        </xdr:cNvSpPr>
      </xdr:nvSpPr>
      <xdr:spPr bwMode="auto">
        <a:xfrm>
          <a:off x="2339340" y="1010412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47</xdr:row>
      <xdr:rowOff>45720</xdr:rowOff>
    </xdr:from>
    <xdr:to>
      <xdr:col>3</xdr:col>
      <xdr:colOff>632460</xdr:colOff>
      <xdr:row>47</xdr:row>
      <xdr:rowOff>304800</xdr:rowOff>
    </xdr:to>
    <xdr:sp macro="" textlink="">
      <xdr:nvSpPr>
        <xdr:cNvPr id="8037" name="正方形/長方形 43" descr="右下がり対角線 (太)"/>
        <xdr:cNvSpPr>
          <a:spLocks noChangeArrowheads="1"/>
        </xdr:cNvSpPr>
      </xdr:nvSpPr>
      <xdr:spPr bwMode="auto">
        <a:xfrm>
          <a:off x="2339340" y="1043940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48</xdr:row>
      <xdr:rowOff>60960</xdr:rowOff>
    </xdr:from>
    <xdr:to>
      <xdr:col>3</xdr:col>
      <xdr:colOff>632460</xdr:colOff>
      <xdr:row>48</xdr:row>
      <xdr:rowOff>312420</xdr:rowOff>
    </xdr:to>
    <xdr:sp macro="" textlink="">
      <xdr:nvSpPr>
        <xdr:cNvPr id="8038" name="正方形/長方形 44" descr="右上がり対角線 (太)"/>
        <xdr:cNvSpPr>
          <a:spLocks noChangeArrowheads="1"/>
        </xdr:cNvSpPr>
      </xdr:nvSpPr>
      <xdr:spPr bwMode="auto">
        <a:xfrm>
          <a:off x="2339340" y="1080516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320040</xdr:rowOff>
    </xdr:to>
    <xdr:sp macro="" textlink="">
      <xdr:nvSpPr>
        <xdr:cNvPr id="8039" name="正方形/長方形 45" descr="右下がり対角線 (太)"/>
        <xdr:cNvSpPr>
          <a:spLocks noChangeArrowheads="1"/>
        </xdr:cNvSpPr>
      </xdr:nvSpPr>
      <xdr:spPr bwMode="auto">
        <a:xfrm>
          <a:off x="2339340" y="1115568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50</xdr:row>
      <xdr:rowOff>45720</xdr:rowOff>
    </xdr:from>
    <xdr:to>
      <xdr:col>3</xdr:col>
      <xdr:colOff>632460</xdr:colOff>
      <xdr:row>50</xdr:row>
      <xdr:rowOff>304800</xdr:rowOff>
    </xdr:to>
    <xdr:sp macro="" textlink="">
      <xdr:nvSpPr>
        <xdr:cNvPr id="8040" name="正方形/長方形 46" descr="右上がり対角線 (太)"/>
        <xdr:cNvSpPr>
          <a:spLocks noChangeArrowheads="1"/>
        </xdr:cNvSpPr>
      </xdr:nvSpPr>
      <xdr:spPr bwMode="auto">
        <a:xfrm>
          <a:off x="2339340" y="1149096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51</xdr:row>
      <xdr:rowOff>160020</xdr:rowOff>
    </xdr:from>
    <xdr:to>
      <xdr:col>3</xdr:col>
      <xdr:colOff>601980</xdr:colOff>
      <xdr:row>51</xdr:row>
      <xdr:rowOff>160020</xdr:rowOff>
    </xdr:to>
    <xdr:cxnSp macro="">
      <xdr:nvCxnSpPr>
        <xdr:cNvPr id="8041" name="直線コネクタ 20"/>
        <xdr:cNvCxnSpPr>
          <a:cxnSpLocks noChangeShapeType="1"/>
        </xdr:cNvCxnSpPr>
      </xdr:nvCxnSpPr>
      <xdr:spPr bwMode="auto">
        <a:xfrm>
          <a:off x="2369820" y="1195578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51</xdr:row>
      <xdr:rowOff>76200</xdr:rowOff>
    </xdr:from>
    <xdr:to>
      <xdr:col>3</xdr:col>
      <xdr:colOff>472440</xdr:colOff>
      <xdr:row>51</xdr:row>
      <xdr:rowOff>259080</xdr:rowOff>
    </xdr:to>
    <xdr:sp macro="" textlink="">
      <xdr:nvSpPr>
        <xdr:cNvPr id="8042" name="Oval 182"/>
        <xdr:cNvSpPr>
          <a:spLocks noChangeArrowheads="1"/>
        </xdr:cNvSpPr>
      </xdr:nvSpPr>
      <xdr:spPr bwMode="auto">
        <a:xfrm>
          <a:off x="2506980" y="1187196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529590</xdr:colOff>
      <xdr:row>1</xdr:row>
      <xdr:rowOff>47625</xdr:rowOff>
    </xdr:from>
    <xdr:to>
      <xdr:col>13</xdr:col>
      <xdr:colOff>560070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148590</xdr:colOff>
      <xdr:row>1</xdr:row>
      <xdr:rowOff>47625</xdr:rowOff>
    </xdr:from>
    <xdr:to>
      <xdr:col>18</xdr:col>
      <xdr:colOff>118110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46" name="Line 22"/>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106680</xdr:colOff>
      <xdr:row>3</xdr:row>
      <xdr:rowOff>125730</xdr:rowOff>
    </xdr:from>
    <xdr:to>
      <xdr:col>2</xdr:col>
      <xdr:colOff>842046</xdr:colOff>
      <xdr:row>5</xdr:row>
      <xdr:rowOff>125730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401955</xdr:colOff>
      <xdr:row>40</xdr:row>
      <xdr:rowOff>9525</xdr:rowOff>
    </xdr:from>
    <xdr:to>
      <xdr:col>17</xdr:col>
      <xdr:colOff>792465</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将来負担額について、一般会計等の地方債現在高は発行額よりも償還額が大きいため平成</a:t>
          </a:r>
          <a:r>
            <a:rPr lang="en-US" altLang="ja-JP" sz="1100">
              <a:effectLst/>
              <a:latin typeface="+mn-lt"/>
              <a:ea typeface="+mn-ea"/>
              <a:cs typeface="+mn-cs"/>
            </a:rPr>
            <a:t>25</a:t>
          </a:r>
          <a:r>
            <a:rPr lang="ja-JP" altLang="ja-JP" sz="1100">
              <a:effectLst/>
              <a:latin typeface="+mn-lt"/>
              <a:ea typeface="+mn-ea"/>
              <a:cs typeface="+mn-cs"/>
            </a:rPr>
            <a:t>年度以降も減額となる見込である。</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公営企業債繰入見込額については、平成</a:t>
          </a:r>
          <a:r>
            <a:rPr lang="en-US" altLang="ja-JP" sz="1100">
              <a:effectLst/>
              <a:latin typeface="+mn-lt"/>
              <a:ea typeface="+mn-ea"/>
              <a:cs typeface="+mn-cs"/>
            </a:rPr>
            <a:t>25</a:t>
          </a:r>
          <a:r>
            <a:rPr lang="ja-JP" altLang="ja-JP" sz="1100">
              <a:effectLst/>
              <a:latin typeface="+mn-lt"/>
              <a:ea typeface="+mn-ea"/>
              <a:cs typeface="+mn-cs"/>
            </a:rPr>
            <a:t>年度以降</a:t>
          </a:r>
          <a:r>
            <a:rPr lang="ja-JP" altLang="en-US" sz="1100">
              <a:effectLst/>
              <a:latin typeface="+mn-lt"/>
              <a:ea typeface="+mn-ea"/>
              <a:cs typeface="+mn-cs"/>
            </a:rPr>
            <a:t>、</a:t>
          </a:r>
          <a:r>
            <a:rPr lang="ja-JP" altLang="ja-JP" sz="1100">
              <a:effectLst/>
              <a:latin typeface="+mn-lt"/>
              <a:ea typeface="+mn-ea"/>
              <a:cs typeface="+mn-cs"/>
            </a:rPr>
            <a:t>扇浦浄水場の移転、母島浄水場の建替えが予定されており増額が見込まれている。</a:t>
          </a:r>
          <a:endParaRPr lang="ja-JP" altLang="ja-JP" sz="1400">
            <a:effectLst/>
          </a:endParaRPr>
        </a:p>
        <a:p>
          <a:r>
            <a:rPr lang="ja-JP" altLang="ja-JP" sz="1100">
              <a:effectLst/>
              <a:latin typeface="+mn-lt"/>
              <a:ea typeface="+mn-ea"/>
              <a:cs typeface="+mn-cs"/>
            </a:rPr>
            <a:t>　債務負担行為に基づく支出予定額については、平成</a:t>
          </a:r>
          <a:r>
            <a:rPr lang="en-US" altLang="ja-JP" sz="1100">
              <a:effectLst/>
              <a:latin typeface="+mn-lt"/>
              <a:ea typeface="+mn-ea"/>
              <a:cs typeface="+mn-cs"/>
            </a:rPr>
            <a:t>24</a:t>
          </a:r>
          <a:r>
            <a:rPr lang="ja-JP" altLang="ja-JP" sz="1100">
              <a:effectLst/>
              <a:latin typeface="+mn-lt"/>
              <a:ea typeface="+mn-ea"/>
              <a:cs typeface="+mn-cs"/>
            </a:rPr>
            <a:t>年度から</a:t>
          </a:r>
          <a:r>
            <a:rPr lang="en-US" altLang="ja-JP" sz="1100">
              <a:effectLst/>
              <a:latin typeface="+mn-lt"/>
              <a:ea typeface="+mn-ea"/>
              <a:cs typeface="+mn-cs"/>
            </a:rPr>
            <a:t>3</a:t>
          </a:r>
          <a:r>
            <a:rPr lang="ja-JP" altLang="ja-JP" sz="1100">
              <a:effectLst/>
              <a:latin typeface="+mn-lt"/>
              <a:ea typeface="+mn-ea"/>
              <a:cs typeface="+mn-cs"/>
            </a:rPr>
            <a:t>施設、平成</a:t>
          </a:r>
          <a:r>
            <a:rPr lang="en-US" altLang="ja-JP" sz="1100">
              <a:effectLst/>
              <a:latin typeface="+mn-lt"/>
              <a:ea typeface="+mn-ea"/>
              <a:cs typeface="+mn-cs"/>
            </a:rPr>
            <a:t>25</a:t>
          </a:r>
          <a:r>
            <a:rPr lang="ja-JP" altLang="ja-JP" sz="1100">
              <a:effectLst/>
              <a:latin typeface="+mn-lt"/>
              <a:ea typeface="+mn-ea"/>
              <a:cs typeface="+mn-cs"/>
            </a:rPr>
            <a:t>年度から</a:t>
          </a:r>
          <a:r>
            <a:rPr lang="en-US" altLang="ja-JP" sz="1100">
              <a:effectLst/>
              <a:latin typeface="+mn-lt"/>
              <a:ea typeface="+mn-ea"/>
              <a:cs typeface="+mn-cs"/>
            </a:rPr>
            <a:t>1</a:t>
          </a:r>
          <a:r>
            <a:rPr lang="ja-JP" altLang="ja-JP" sz="1100">
              <a:effectLst/>
              <a:latin typeface="+mn-lt"/>
              <a:ea typeface="+mn-ea"/>
              <a:cs typeface="+mn-cs"/>
            </a:rPr>
            <a:t>施設の指定管理を債務負担行為するため</a:t>
          </a:r>
          <a:r>
            <a:rPr lang="ja-JP" altLang="en-US" sz="1100">
              <a:effectLst/>
              <a:latin typeface="+mn-lt"/>
              <a:ea typeface="+mn-ea"/>
              <a:cs typeface="+mn-cs"/>
            </a:rPr>
            <a:t>、</a:t>
          </a:r>
          <a:r>
            <a:rPr lang="ja-JP" altLang="ja-JP" sz="1100">
              <a:effectLst/>
              <a:latin typeface="+mn-lt"/>
              <a:ea typeface="+mn-ea"/>
              <a:cs typeface="+mn-cs"/>
            </a:rPr>
            <a:t>合わせて</a:t>
          </a:r>
          <a:r>
            <a:rPr lang="en-US" altLang="ja-JP" sz="1100">
              <a:effectLst/>
              <a:latin typeface="+mn-lt"/>
              <a:ea typeface="+mn-ea"/>
              <a:cs typeface="+mn-cs"/>
            </a:rPr>
            <a:t>30,000</a:t>
          </a:r>
          <a:r>
            <a:rPr lang="ja-JP" altLang="ja-JP" sz="1100">
              <a:effectLst/>
              <a:latin typeface="+mn-lt"/>
              <a:ea typeface="+mn-ea"/>
              <a:cs typeface="+mn-cs"/>
            </a:rPr>
            <a:t>千円弱増額となる見込みである。</a:t>
          </a:r>
          <a:endParaRPr lang="ja-JP" altLang="ja-JP" sz="1400">
            <a:effectLst/>
          </a:endParaRPr>
        </a:p>
        <a:p>
          <a:r>
            <a:rPr lang="ja-JP" altLang="ja-JP" sz="1100">
              <a:effectLst/>
              <a:latin typeface="+mn-lt"/>
              <a:ea typeface="+mn-ea"/>
              <a:cs typeface="+mn-cs"/>
            </a:rPr>
            <a:t>　充当可能基金については、平成</a:t>
          </a:r>
          <a:r>
            <a:rPr lang="en-US" altLang="ja-JP" sz="1100">
              <a:effectLst/>
              <a:latin typeface="+mn-lt"/>
              <a:ea typeface="+mn-ea"/>
              <a:cs typeface="+mn-cs"/>
            </a:rPr>
            <a:t>21</a:t>
          </a:r>
          <a:r>
            <a:rPr lang="ja-JP" altLang="ja-JP" sz="1100">
              <a:effectLst/>
              <a:latin typeface="+mn-lt"/>
              <a:ea typeface="+mn-ea"/>
              <a:cs typeface="+mn-cs"/>
            </a:rPr>
            <a:t>年度以降大きな取崩をせずに、財政調整基金の積立だけでなく公共施設等整備基金にも積立を行っているため基金の総額は増額となっている。ただし、将来の財政事情によっては財政調整基金を取崩せざるを得ない場合も考えられることから、さらに積立額を増やすよう努めていく</a:t>
          </a:r>
          <a:r>
            <a:rPr lang="ja-JP" altLang="en-US" sz="1100">
              <a:effectLst/>
              <a:latin typeface="+mn-lt"/>
              <a:ea typeface="+mn-ea"/>
              <a:cs typeface="+mn-cs"/>
            </a:rPr>
            <a:t>。</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election activeCell="B1" sqref="B1:DI1"/>
    </sheetView>
  </sheetViews>
  <sheetFormatPr defaultColWidth="0" defaultRowHeight="10.8" zeroHeight="1"/>
  <cols>
    <col min="1" max="11" width="2.109375" style="136" customWidth="1"/>
    <col min="12" max="17" width="2.21875" style="136" customWidth="1"/>
    <col min="18" max="119" width="2.109375" style="136" customWidth="1"/>
    <col min="120" max="16384" width="0" style="136" hidden="1"/>
  </cols>
  <sheetData>
    <row r="1" spans="1:119" ht="33" customHeight="1">
      <c r="A1" s="134"/>
      <c r="B1" s="433" t="s">
        <v>137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 thickBot="1">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139</v>
      </c>
      <c r="C3" s="435"/>
      <c r="D3" s="435"/>
      <c r="E3" s="436"/>
      <c r="F3" s="436"/>
      <c r="G3" s="436"/>
      <c r="H3" s="436"/>
      <c r="I3" s="436"/>
      <c r="J3" s="436"/>
      <c r="K3" s="436"/>
      <c r="L3" s="436" t="s">
        <v>140</v>
      </c>
      <c r="M3" s="436"/>
      <c r="N3" s="436"/>
      <c r="O3" s="436"/>
      <c r="P3" s="436"/>
      <c r="Q3" s="436"/>
      <c r="R3" s="440"/>
      <c r="S3" s="440"/>
      <c r="T3" s="440"/>
      <c r="U3" s="440"/>
      <c r="V3" s="441"/>
      <c r="W3" s="418" t="s">
        <v>141</v>
      </c>
      <c r="X3" s="419"/>
      <c r="Y3" s="419"/>
      <c r="Z3" s="419"/>
      <c r="AA3" s="419"/>
      <c r="AB3" s="435"/>
      <c r="AC3" s="440" t="s">
        <v>142</v>
      </c>
      <c r="AD3" s="419"/>
      <c r="AE3" s="419"/>
      <c r="AF3" s="419"/>
      <c r="AG3" s="419"/>
      <c r="AH3" s="419"/>
      <c r="AI3" s="419"/>
      <c r="AJ3" s="419"/>
      <c r="AK3" s="419"/>
      <c r="AL3" s="420"/>
      <c r="AM3" s="418" t="s">
        <v>143</v>
      </c>
      <c r="AN3" s="419"/>
      <c r="AO3" s="419"/>
      <c r="AP3" s="419"/>
      <c r="AQ3" s="419"/>
      <c r="AR3" s="419"/>
      <c r="AS3" s="419"/>
      <c r="AT3" s="419"/>
      <c r="AU3" s="419"/>
      <c r="AV3" s="419"/>
      <c r="AW3" s="419"/>
      <c r="AX3" s="420"/>
      <c r="AY3" s="427" t="s">
        <v>91</v>
      </c>
      <c r="AZ3" s="428"/>
      <c r="BA3" s="428"/>
      <c r="BB3" s="428"/>
      <c r="BC3" s="428"/>
      <c r="BD3" s="428"/>
      <c r="BE3" s="428"/>
      <c r="BF3" s="428"/>
      <c r="BG3" s="428"/>
      <c r="BH3" s="428"/>
      <c r="BI3" s="428"/>
      <c r="BJ3" s="428"/>
      <c r="BK3" s="428"/>
      <c r="BL3" s="428"/>
      <c r="BM3" s="429"/>
      <c r="BN3" s="418" t="s">
        <v>144</v>
      </c>
      <c r="BO3" s="419"/>
      <c r="BP3" s="419"/>
      <c r="BQ3" s="419"/>
      <c r="BR3" s="419"/>
      <c r="BS3" s="419"/>
      <c r="BT3" s="419"/>
      <c r="BU3" s="420"/>
      <c r="BV3" s="418" t="s">
        <v>145</v>
      </c>
      <c r="BW3" s="419"/>
      <c r="BX3" s="419"/>
      <c r="BY3" s="419"/>
      <c r="BZ3" s="419"/>
      <c r="CA3" s="419"/>
      <c r="CB3" s="419"/>
      <c r="CC3" s="420"/>
      <c r="CD3" s="427" t="s">
        <v>91</v>
      </c>
      <c r="CE3" s="428"/>
      <c r="CF3" s="428"/>
      <c r="CG3" s="428"/>
      <c r="CH3" s="428"/>
      <c r="CI3" s="428"/>
      <c r="CJ3" s="428"/>
      <c r="CK3" s="428"/>
      <c r="CL3" s="428"/>
      <c r="CM3" s="428"/>
      <c r="CN3" s="428"/>
      <c r="CO3" s="428"/>
      <c r="CP3" s="428"/>
      <c r="CQ3" s="428"/>
      <c r="CR3" s="428"/>
      <c r="CS3" s="429"/>
      <c r="CT3" s="418" t="s">
        <v>146</v>
      </c>
      <c r="CU3" s="419"/>
      <c r="CV3" s="419"/>
      <c r="CW3" s="419"/>
      <c r="CX3" s="419"/>
      <c r="CY3" s="419"/>
      <c r="CZ3" s="419"/>
      <c r="DA3" s="420"/>
      <c r="DB3" s="418" t="s">
        <v>147</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148</v>
      </c>
      <c r="AZ4" s="374"/>
      <c r="BA4" s="374"/>
      <c r="BB4" s="374"/>
      <c r="BC4" s="374"/>
      <c r="BD4" s="374"/>
      <c r="BE4" s="374"/>
      <c r="BF4" s="374"/>
      <c r="BG4" s="374"/>
      <c r="BH4" s="374"/>
      <c r="BI4" s="374"/>
      <c r="BJ4" s="374"/>
      <c r="BK4" s="374"/>
      <c r="BL4" s="374"/>
      <c r="BM4" s="375"/>
      <c r="BN4" s="355">
        <v>4617751</v>
      </c>
      <c r="BO4" s="356"/>
      <c r="BP4" s="356"/>
      <c r="BQ4" s="356"/>
      <c r="BR4" s="356"/>
      <c r="BS4" s="356"/>
      <c r="BT4" s="356"/>
      <c r="BU4" s="357"/>
      <c r="BV4" s="355">
        <v>4340764</v>
      </c>
      <c r="BW4" s="356"/>
      <c r="BX4" s="356"/>
      <c r="BY4" s="356"/>
      <c r="BZ4" s="356"/>
      <c r="CA4" s="356"/>
      <c r="CB4" s="356"/>
      <c r="CC4" s="357"/>
      <c r="CD4" s="424" t="s">
        <v>149</v>
      </c>
      <c r="CE4" s="425"/>
      <c r="CF4" s="425"/>
      <c r="CG4" s="425"/>
      <c r="CH4" s="425"/>
      <c r="CI4" s="425"/>
      <c r="CJ4" s="425"/>
      <c r="CK4" s="425"/>
      <c r="CL4" s="425"/>
      <c r="CM4" s="425"/>
      <c r="CN4" s="425"/>
      <c r="CO4" s="425"/>
      <c r="CP4" s="425"/>
      <c r="CQ4" s="425"/>
      <c r="CR4" s="425"/>
      <c r="CS4" s="426"/>
      <c r="CT4" s="421">
        <v>10</v>
      </c>
      <c r="CU4" s="422"/>
      <c r="CV4" s="422"/>
      <c r="CW4" s="422"/>
      <c r="CX4" s="422"/>
      <c r="CY4" s="422"/>
      <c r="CZ4" s="422"/>
      <c r="DA4" s="423"/>
      <c r="DB4" s="421">
        <v>6.6</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150</v>
      </c>
      <c r="AN5" s="347"/>
      <c r="AO5" s="347"/>
      <c r="AP5" s="347"/>
      <c r="AQ5" s="347"/>
      <c r="AR5" s="347"/>
      <c r="AS5" s="347"/>
      <c r="AT5" s="348"/>
      <c r="AU5" s="344" t="s">
        <v>151</v>
      </c>
      <c r="AV5" s="345"/>
      <c r="AW5" s="345"/>
      <c r="AX5" s="345"/>
      <c r="AY5" s="367" t="s">
        <v>152</v>
      </c>
      <c r="AZ5" s="368"/>
      <c r="BA5" s="368"/>
      <c r="BB5" s="368"/>
      <c r="BC5" s="368"/>
      <c r="BD5" s="368"/>
      <c r="BE5" s="368"/>
      <c r="BF5" s="368"/>
      <c r="BG5" s="368"/>
      <c r="BH5" s="368"/>
      <c r="BI5" s="368"/>
      <c r="BJ5" s="368"/>
      <c r="BK5" s="368"/>
      <c r="BL5" s="368"/>
      <c r="BM5" s="369"/>
      <c r="BN5" s="352">
        <v>4433722</v>
      </c>
      <c r="BO5" s="353"/>
      <c r="BP5" s="353"/>
      <c r="BQ5" s="353"/>
      <c r="BR5" s="353"/>
      <c r="BS5" s="353"/>
      <c r="BT5" s="353"/>
      <c r="BU5" s="354"/>
      <c r="BV5" s="352">
        <v>4180675</v>
      </c>
      <c r="BW5" s="353"/>
      <c r="BX5" s="353"/>
      <c r="BY5" s="353"/>
      <c r="BZ5" s="353"/>
      <c r="CA5" s="353"/>
      <c r="CB5" s="353"/>
      <c r="CC5" s="354"/>
      <c r="CD5" s="388" t="s">
        <v>153</v>
      </c>
      <c r="CE5" s="389"/>
      <c r="CF5" s="389"/>
      <c r="CG5" s="389"/>
      <c r="CH5" s="389"/>
      <c r="CI5" s="389"/>
      <c r="CJ5" s="389"/>
      <c r="CK5" s="389"/>
      <c r="CL5" s="389"/>
      <c r="CM5" s="389"/>
      <c r="CN5" s="389"/>
      <c r="CO5" s="389"/>
      <c r="CP5" s="389"/>
      <c r="CQ5" s="389"/>
      <c r="CR5" s="389"/>
      <c r="CS5" s="390"/>
      <c r="CT5" s="451">
        <v>84.8</v>
      </c>
      <c r="CU5" s="452"/>
      <c r="CV5" s="452"/>
      <c r="CW5" s="452"/>
      <c r="CX5" s="452"/>
      <c r="CY5" s="452"/>
      <c r="CZ5" s="452"/>
      <c r="DA5" s="453"/>
      <c r="DB5" s="451">
        <v>85.3</v>
      </c>
      <c r="DC5" s="452"/>
      <c r="DD5" s="452"/>
      <c r="DE5" s="452"/>
      <c r="DF5" s="452"/>
      <c r="DG5" s="452"/>
      <c r="DH5" s="452"/>
      <c r="DI5" s="453"/>
      <c r="DJ5" s="134"/>
      <c r="DK5" s="134"/>
      <c r="DL5" s="134"/>
      <c r="DM5" s="134"/>
      <c r="DN5" s="134"/>
      <c r="DO5" s="134"/>
    </row>
    <row r="6" spans="1:119" ht="18.75" customHeight="1">
      <c r="A6" s="135"/>
      <c r="B6" s="379" t="s">
        <v>154</v>
      </c>
      <c r="C6" s="380"/>
      <c r="D6" s="380"/>
      <c r="E6" s="381"/>
      <c r="F6" s="381"/>
      <c r="G6" s="381"/>
      <c r="H6" s="381"/>
      <c r="I6" s="381"/>
      <c r="J6" s="381"/>
      <c r="K6" s="381"/>
      <c r="L6" s="381" t="s">
        <v>155</v>
      </c>
      <c r="M6" s="381"/>
      <c r="N6" s="381"/>
      <c r="O6" s="381"/>
      <c r="P6" s="381"/>
      <c r="Q6" s="381"/>
      <c r="R6" s="391"/>
      <c r="S6" s="391"/>
      <c r="T6" s="391"/>
      <c r="U6" s="391"/>
      <c r="V6" s="392"/>
      <c r="W6" s="397" t="s">
        <v>156</v>
      </c>
      <c r="X6" s="398"/>
      <c r="Y6" s="398"/>
      <c r="Z6" s="398"/>
      <c r="AA6" s="398"/>
      <c r="AB6" s="380"/>
      <c r="AC6" s="403" t="s">
        <v>157</v>
      </c>
      <c r="AD6" s="404"/>
      <c r="AE6" s="404"/>
      <c r="AF6" s="404"/>
      <c r="AG6" s="404"/>
      <c r="AH6" s="404"/>
      <c r="AI6" s="404"/>
      <c r="AJ6" s="404"/>
      <c r="AK6" s="404"/>
      <c r="AL6" s="405"/>
      <c r="AM6" s="346" t="s">
        <v>158</v>
      </c>
      <c r="AN6" s="347"/>
      <c r="AO6" s="347"/>
      <c r="AP6" s="347"/>
      <c r="AQ6" s="347"/>
      <c r="AR6" s="347"/>
      <c r="AS6" s="347"/>
      <c r="AT6" s="348"/>
      <c r="AU6" s="344" t="s">
        <v>159</v>
      </c>
      <c r="AV6" s="345"/>
      <c r="AW6" s="345"/>
      <c r="AX6" s="345"/>
      <c r="AY6" s="367" t="s">
        <v>160</v>
      </c>
      <c r="AZ6" s="368"/>
      <c r="BA6" s="368"/>
      <c r="BB6" s="368"/>
      <c r="BC6" s="368"/>
      <c r="BD6" s="368"/>
      <c r="BE6" s="368"/>
      <c r="BF6" s="368"/>
      <c r="BG6" s="368"/>
      <c r="BH6" s="368"/>
      <c r="BI6" s="368"/>
      <c r="BJ6" s="368"/>
      <c r="BK6" s="368"/>
      <c r="BL6" s="368"/>
      <c r="BM6" s="369"/>
      <c r="BN6" s="352">
        <v>184029</v>
      </c>
      <c r="BO6" s="353"/>
      <c r="BP6" s="353"/>
      <c r="BQ6" s="353"/>
      <c r="BR6" s="353"/>
      <c r="BS6" s="353"/>
      <c r="BT6" s="353"/>
      <c r="BU6" s="354"/>
      <c r="BV6" s="352">
        <v>160089</v>
      </c>
      <c r="BW6" s="353"/>
      <c r="BX6" s="353"/>
      <c r="BY6" s="353"/>
      <c r="BZ6" s="353"/>
      <c r="CA6" s="353"/>
      <c r="CB6" s="353"/>
      <c r="CC6" s="354"/>
      <c r="CD6" s="388" t="s">
        <v>161</v>
      </c>
      <c r="CE6" s="389"/>
      <c r="CF6" s="389"/>
      <c r="CG6" s="389"/>
      <c r="CH6" s="389"/>
      <c r="CI6" s="389"/>
      <c r="CJ6" s="389"/>
      <c r="CK6" s="389"/>
      <c r="CL6" s="389"/>
      <c r="CM6" s="389"/>
      <c r="CN6" s="389"/>
      <c r="CO6" s="389"/>
      <c r="CP6" s="389"/>
      <c r="CQ6" s="389"/>
      <c r="CR6" s="389"/>
      <c r="CS6" s="390"/>
      <c r="CT6" s="448">
        <v>89.7</v>
      </c>
      <c r="CU6" s="449"/>
      <c r="CV6" s="449"/>
      <c r="CW6" s="449"/>
      <c r="CX6" s="449"/>
      <c r="CY6" s="449"/>
      <c r="CZ6" s="449"/>
      <c r="DA6" s="450"/>
      <c r="DB6" s="448">
        <v>90.6</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162</v>
      </c>
      <c r="AN7" s="347"/>
      <c r="AO7" s="347"/>
      <c r="AP7" s="347"/>
      <c r="AQ7" s="347"/>
      <c r="AR7" s="347"/>
      <c r="AS7" s="347"/>
      <c r="AT7" s="348"/>
      <c r="AU7" s="344" t="s">
        <v>163</v>
      </c>
      <c r="AV7" s="345"/>
      <c r="AW7" s="345"/>
      <c r="AX7" s="345"/>
      <c r="AY7" s="367" t="s">
        <v>164</v>
      </c>
      <c r="AZ7" s="368"/>
      <c r="BA7" s="368"/>
      <c r="BB7" s="368"/>
      <c r="BC7" s="368"/>
      <c r="BD7" s="368"/>
      <c r="BE7" s="368"/>
      <c r="BF7" s="368"/>
      <c r="BG7" s="368"/>
      <c r="BH7" s="368"/>
      <c r="BI7" s="368"/>
      <c r="BJ7" s="368"/>
      <c r="BK7" s="368"/>
      <c r="BL7" s="368"/>
      <c r="BM7" s="369"/>
      <c r="BN7" s="352" t="s">
        <v>165</v>
      </c>
      <c r="BO7" s="353"/>
      <c r="BP7" s="353"/>
      <c r="BQ7" s="353"/>
      <c r="BR7" s="353"/>
      <c r="BS7" s="353"/>
      <c r="BT7" s="353"/>
      <c r="BU7" s="354"/>
      <c r="BV7" s="352">
        <v>44782</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1835302</v>
      </c>
      <c r="CU7" s="353"/>
      <c r="CV7" s="353"/>
      <c r="CW7" s="353"/>
      <c r="CX7" s="353"/>
      <c r="CY7" s="353"/>
      <c r="CZ7" s="353"/>
      <c r="DA7" s="354"/>
      <c r="DB7" s="352">
        <v>1735590</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163</v>
      </c>
      <c r="AV8" s="345"/>
      <c r="AW8" s="345"/>
      <c r="AX8" s="345"/>
      <c r="AY8" s="367" t="s">
        <v>168</v>
      </c>
      <c r="AZ8" s="368"/>
      <c r="BA8" s="368"/>
      <c r="BB8" s="368"/>
      <c r="BC8" s="368"/>
      <c r="BD8" s="368"/>
      <c r="BE8" s="368"/>
      <c r="BF8" s="368"/>
      <c r="BG8" s="368"/>
      <c r="BH8" s="368"/>
      <c r="BI8" s="368"/>
      <c r="BJ8" s="368"/>
      <c r="BK8" s="368"/>
      <c r="BL8" s="368"/>
      <c r="BM8" s="369"/>
      <c r="BN8" s="352">
        <v>184029</v>
      </c>
      <c r="BO8" s="353"/>
      <c r="BP8" s="353"/>
      <c r="BQ8" s="353"/>
      <c r="BR8" s="353"/>
      <c r="BS8" s="353"/>
      <c r="BT8" s="353"/>
      <c r="BU8" s="354"/>
      <c r="BV8" s="352">
        <v>115307</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4">
        <v>0.25</v>
      </c>
      <c r="CU8" s="455"/>
      <c r="CV8" s="455"/>
      <c r="CW8" s="455"/>
      <c r="CX8" s="455"/>
      <c r="CY8" s="455"/>
      <c r="CZ8" s="455"/>
      <c r="DA8" s="456"/>
      <c r="DB8" s="454">
        <v>0.26</v>
      </c>
      <c r="DC8" s="455"/>
      <c r="DD8" s="455"/>
      <c r="DE8" s="455"/>
      <c r="DF8" s="455"/>
      <c r="DG8" s="455"/>
      <c r="DH8" s="455"/>
      <c r="DI8" s="456"/>
      <c r="DJ8" s="134"/>
      <c r="DK8" s="134"/>
      <c r="DL8" s="134"/>
      <c r="DM8" s="134"/>
      <c r="DN8" s="134"/>
      <c r="DO8" s="134"/>
    </row>
    <row r="9" spans="1:119" ht="18.75" customHeight="1" thickBot="1">
      <c r="A9" s="135"/>
      <c r="B9" s="427" t="s">
        <v>170</v>
      </c>
      <c r="C9" s="428"/>
      <c r="D9" s="428"/>
      <c r="E9" s="428"/>
      <c r="F9" s="428"/>
      <c r="G9" s="428"/>
      <c r="H9" s="428"/>
      <c r="I9" s="428"/>
      <c r="J9" s="428"/>
      <c r="K9" s="481"/>
      <c r="L9" s="564" t="s">
        <v>171</v>
      </c>
      <c r="M9" s="565"/>
      <c r="N9" s="565"/>
      <c r="O9" s="565"/>
      <c r="P9" s="565"/>
      <c r="Q9" s="566"/>
      <c r="R9" s="541">
        <v>2785</v>
      </c>
      <c r="S9" s="542"/>
      <c r="T9" s="542"/>
      <c r="U9" s="542"/>
      <c r="V9" s="543"/>
      <c r="W9" s="418" t="s">
        <v>172</v>
      </c>
      <c r="X9" s="419"/>
      <c r="Y9" s="419"/>
      <c r="Z9" s="419"/>
      <c r="AA9" s="419"/>
      <c r="AB9" s="419"/>
      <c r="AC9" s="419"/>
      <c r="AD9" s="419"/>
      <c r="AE9" s="419"/>
      <c r="AF9" s="419"/>
      <c r="AG9" s="419"/>
      <c r="AH9" s="419"/>
      <c r="AI9" s="419"/>
      <c r="AJ9" s="419"/>
      <c r="AK9" s="419"/>
      <c r="AL9" s="420"/>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68722</v>
      </c>
      <c r="BO9" s="353"/>
      <c r="BP9" s="353"/>
      <c r="BQ9" s="353"/>
      <c r="BR9" s="353"/>
      <c r="BS9" s="353"/>
      <c r="BT9" s="353"/>
      <c r="BU9" s="354"/>
      <c r="BV9" s="352">
        <v>-92227</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51">
        <v>31.3</v>
      </c>
      <c r="CU9" s="452"/>
      <c r="CV9" s="452"/>
      <c r="CW9" s="452"/>
      <c r="CX9" s="452"/>
      <c r="CY9" s="452"/>
      <c r="CZ9" s="452"/>
      <c r="DA9" s="453"/>
      <c r="DB9" s="451">
        <v>21.8</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177</v>
      </c>
      <c r="M10" s="347"/>
      <c r="N10" s="347"/>
      <c r="O10" s="347"/>
      <c r="P10" s="347"/>
      <c r="Q10" s="348"/>
      <c r="R10" s="412">
        <v>2723</v>
      </c>
      <c r="S10" s="413"/>
      <c r="T10" s="413"/>
      <c r="U10" s="413"/>
      <c r="V10" s="468"/>
      <c r="W10" s="399"/>
      <c r="X10" s="400"/>
      <c r="Y10" s="400"/>
      <c r="Z10" s="400"/>
      <c r="AA10" s="400"/>
      <c r="AB10" s="400"/>
      <c r="AC10" s="400"/>
      <c r="AD10" s="400"/>
      <c r="AE10" s="400"/>
      <c r="AF10" s="400"/>
      <c r="AG10" s="400"/>
      <c r="AH10" s="400"/>
      <c r="AI10" s="400"/>
      <c r="AJ10" s="400"/>
      <c r="AK10" s="400"/>
      <c r="AL10" s="446"/>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65476</v>
      </c>
      <c r="BO10" s="353"/>
      <c r="BP10" s="353"/>
      <c r="BQ10" s="353"/>
      <c r="BR10" s="353"/>
      <c r="BS10" s="353"/>
      <c r="BT10" s="353"/>
      <c r="BU10" s="354"/>
      <c r="BV10" s="352">
        <v>109836</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6"/>
      <c r="AM11" s="346" t="s">
        <v>184</v>
      </c>
      <c r="AN11" s="347"/>
      <c r="AO11" s="347"/>
      <c r="AP11" s="347"/>
      <c r="AQ11" s="347"/>
      <c r="AR11" s="347"/>
      <c r="AS11" s="347"/>
      <c r="AT11" s="348"/>
      <c r="AU11" s="344" t="s">
        <v>179</v>
      </c>
      <c r="AV11" s="345"/>
      <c r="AW11" s="345"/>
      <c r="AX11" s="345"/>
      <c r="AY11" s="367" t="s">
        <v>185</v>
      </c>
      <c r="AZ11" s="368"/>
      <c r="BA11" s="368"/>
      <c r="BB11" s="368"/>
      <c r="BC11" s="368"/>
      <c r="BD11" s="368"/>
      <c r="BE11" s="368"/>
      <c r="BF11" s="368"/>
      <c r="BG11" s="368"/>
      <c r="BH11" s="368"/>
      <c r="BI11" s="368"/>
      <c r="BJ11" s="368"/>
      <c r="BK11" s="368"/>
      <c r="BL11" s="368"/>
      <c r="BM11" s="369"/>
      <c r="BN11" s="352">
        <v>280057</v>
      </c>
      <c r="BO11" s="353"/>
      <c r="BP11" s="353"/>
      <c r="BQ11" s="353"/>
      <c r="BR11" s="353"/>
      <c r="BS11" s="353"/>
      <c r="BT11" s="353"/>
      <c r="BU11" s="354"/>
      <c r="BV11" s="352" t="s">
        <v>186</v>
      </c>
      <c r="BW11" s="353"/>
      <c r="BX11" s="353"/>
      <c r="BY11" s="353"/>
      <c r="BZ11" s="353"/>
      <c r="CA11" s="353"/>
      <c r="CB11" s="353"/>
      <c r="CC11" s="354"/>
      <c r="CD11" s="388" t="s">
        <v>187</v>
      </c>
      <c r="CE11" s="389"/>
      <c r="CF11" s="389"/>
      <c r="CG11" s="389"/>
      <c r="CH11" s="389"/>
      <c r="CI11" s="389"/>
      <c r="CJ11" s="389"/>
      <c r="CK11" s="389"/>
      <c r="CL11" s="389"/>
      <c r="CM11" s="389"/>
      <c r="CN11" s="389"/>
      <c r="CO11" s="389"/>
      <c r="CP11" s="389"/>
      <c r="CQ11" s="389"/>
      <c r="CR11" s="389"/>
      <c r="CS11" s="390"/>
      <c r="CT11" s="454" t="s">
        <v>188</v>
      </c>
      <c r="CU11" s="455"/>
      <c r="CV11" s="455"/>
      <c r="CW11" s="455"/>
      <c r="CX11" s="455"/>
      <c r="CY11" s="455"/>
      <c r="CZ11" s="455"/>
      <c r="DA11" s="456"/>
      <c r="DB11" s="454" t="s">
        <v>188</v>
      </c>
      <c r="DC11" s="455"/>
      <c r="DD11" s="455"/>
      <c r="DE11" s="455"/>
      <c r="DF11" s="455"/>
      <c r="DG11" s="455"/>
      <c r="DH11" s="455"/>
      <c r="DI11" s="456"/>
      <c r="DJ11" s="134"/>
      <c r="DK11" s="134"/>
      <c r="DL11" s="134"/>
      <c r="DM11" s="134"/>
      <c r="DN11" s="134"/>
      <c r="DO11" s="134"/>
    </row>
    <row r="12" spans="1:119" ht="18.75" customHeight="1">
      <c r="A12" s="135"/>
      <c r="B12" s="547" t="s">
        <v>189</v>
      </c>
      <c r="C12" s="548"/>
      <c r="D12" s="548"/>
      <c r="E12" s="548"/>
      <c r="F12" s="548"/>
      <c r="G12" s="548"/>
      <c r="H12" s="548"/>
      <c r="I12" s="548"/>
      <c r="J12" s="548"/>
      <c r="K12" s="549"/>
      <c r="L12" s="460" t="s">
        <v>190</v>
      </c>
      <c r="M12" s="461"/>
      <c r="N12" s="461"/>
      <c r="O12" s="461"/>
      <c r="P12" s="461"/>
      <c r="Q12" s="462"/>
      <c r="R12" s="463">
        <v>2528</v>
      </c>
      <c r="S12" s="464"/>
      <c r="T12" s="464"/>
      <c r="U12" s="464"/>
      <c r="V12" s="465"/>
      <c r="W12" s="567" t="s">
        <v>91</v>
      </c>
      <c r="X12" s="345"/>
      <c r="Y12" s="345"/>
      <c r="Z12" s="345"/>
      <c r="AA12" s="345"/>
      <c r="AB12" s="568"/>
      <c r="AC12" s="344" t="s">
        <v>191</v>
      </c>
      <c r="AD12" s="345"/>
      <c r="AE12" s="345"/>
      <c r="AF12" s="345"/>
      <c r="AG12" s="568"/>
      <c r="AH12" s="344" t="s">
        <v>192</v>
      </c>
      <c r="AI12" s="345"/>
      <c r="AJ12" s="345"/>
      <c r="AK12" s="345"/>
      <c r="AL12" s="467"/>
      <c r="AM12" s="346" t="s">
        <v>193</v>
      </c>
      <c r="AN12" s="347"/>
      <c r="AO12" s="347"/>
      <c r="AP12" s="347"/>
      <c r="AQ12" s="347"/>
      <c r="AR12" s="347"/>
      <c r="AS12" s="347"/>
      <c r="AT12" s="348"/>
      <c r="AU12" s="344" t="s">
        <v>194</v>
      </c>
      <c r="AV12" s="345"/>
      <c r="AW12" s="345"/>
      <c r="AX12" s="345"/>
      <c r="AY12" s="367" t="s">
        <v>195</v>
      </c>
      <c r="AZ12" s="368"/>
      <c r="BA12" s="368"/>
      <c r="BB12" s="368"/>
      <c r="BC12" s="368"/>
      <c r="BD12" s="368"/>
      <c r="BE12" s="368"/>
      <c r="BF12" s="368"/>
      <c r="BG12" s="368"/>
      <c r="BH12" s="368"/>
      <c r="BI12" s="368"/>
      <c r="BJ12" s="368"/>
      <c r="BK12" s="368"/>
      <c r="BL12" s="368"/>
      <c r="BM12" s="369"/>
      <c r="BN12" s="352" t="s">
        <v>196</v>
      </c>
      <c r="BO12" s="353"/>
      <c r="BP12" s="353"/>
      <c r="BQ12" s="353"/>
      <c r="BR12" s="353"/>
      <c r="BS12" s="353"/>
      <c r="BT12" s="353"/>
      <c r="BU12" s="354"/>
      <c r="BV12" s="352" t="s">
        <v>196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4" t="s">
        <v>198</v>
      </c>
      <c r="CU12" s="455"/>
      <c r="CV12" s="455"/>
      <c r="CW12" s="455"/>
      <c r="CX12" s="455"/>
      <c r="CY12" s="455"/>
      <c r="CZ12" s="455"/>
      <c r="DA12" s="456"/>
      <c r="DB12" s="454" t="s">
        <v>198</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199</v>
      </c>
      <c r="N13" s="557"/>
      <c r="O13" s="557"/>
      <c r="P13" s="557"/>
      <c r="Q13" s="558"/>
      <c r="R13" s="430">
        <v>2509</v>
      </c>
      <c r="S13" s="431"/>
      <c r="T13" s="431"/>
      <c r="U13" s="431"/>
      <c r="V13" s="432"/>
      <c r="W13" s="397" t="s">
        <v>200</v>
      </c>
      <c r="X13" s="398"/>
      <c r="Y13" s="398"/>
      <c r="Z13" s="398"/>
      <c r="AA13" s="398"/>
      <c r="AB13" s="380"/>
      <c r="AC13" s="412">
        <v>138</v>
      </c>
      <c r="AD13" s="413"/>
      <c r="AE13" s="413"/>
      <c r="AF13" s="413"/>
      <c r="AG13" s="414"/>
      <c r="AH13" s="412">
        <v>136</v>
      </c>
      <c r="AI13" s="413"/>
      <c r="AJ13" s="413"/>
      <c r="AK13" s="413"/>
      <c r="AL13" s="468"/>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414255</v>
      </c>
      <c r="BO13" s="353"/>
      <c r="BP13" s="353"/>
      <c r="BQ13" s="353"/>
      <c r="BR13" s="353"/>
      <c r="BS13" s="353"/>
      <c r="BT13" s="353"/>
      <c r="BU13" s="354"/>
      <c r="BV13" s="352">
        <v>17609</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51">
        <v>15.1</v>
      </c>
      <c r="CU13" s="452"/>
      <c r="CV13" s="452"/>
      <c r="CW13" s="452"/>
      <c r="CX13" s="452"/>
      <c r="CY13" s="452"/>
      <c r="CZ13" s="452"/>
      <c r="DA13" s="453"/>
      <c r="DB13" s="451">
        <v>14.4</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205</v>
      </c>
      <c r="M14" s="562"/>
      <c r="N14" s="562"/>
      <c r="O14" s="562"/>
      <c r="P14" s="562"/>
      <c r="Q14" s="563"/>
      <c r="R14" s="430">
        <v>2529</v>
      </c>
      <c r="S14" s="431"/>
      <c r="T14" s="431"/>
      <c r="U14" s="431"/>
      <c r="V14" s="432"/>
      <c r="W14" s="444"/>
      <c r="X14" s="445"/>
      <c r="Y14" s="445"/>
      <c r="Z14" s="445"/>
      <c r="AA14" s="445"/>
      <c r="AB14" s="438"/>
      <c r="AC14" s="457">
        <v>7.2</v>
      </c>
      <c r="AD14" s="458"/>
      <c r="AE14" s="458"/>
      <c r="AF14" s="458"/>
      <c r="AG14" s="466"/>
      <c r="AH14" s="457">
        <v>7.3</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9" t="s">
        <v>207</v>
      </c>
      <c r="CU14" s="470"/>
      <c r="CV14" s="470"/>
      <c r="CW14" s="470"/>
      <c r="CX14" s="470"/>
      <c r="CY14" s="470"/>
      <c r="CZ14" s="470"/>
      <c r="DA14" s="471"/>
      <c r="DB14" s="469" t="s">
        <v>207</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208</v>
      </c>
      <c r="N15" s="557"/>
      <c r="O15" s="557"/>
      <c r="P15" s="557"/>
      <c r="Q15" s="558"/>
      <c r="R15" s="430">
        <v>2529</v>
      </c>
      <c r="S15" s="431"/>
      <c r="T15" s="431"/>
      <c r="U15" s="431"/>
      <c r="V15" s="432"/>
      <c r="W15" s="397" t="s">
        <v>209</v>
      </c>
      <c r="X15" s="398"/>
      <c r="Y15" s="398"/>
      <c r="Z15" s="398"/>
      <c r="AA15" s="398"/>
      <c r="AB15" s="380"/>
      <c r="AC15" s="412">
        <v>301</v>
      </c>
      <c r="AD15" s="413"/>
      <c r="AE15" s="413"/>
      <c r="AF15" s="413"/>
      <c r="AG15" s="414"/>
      <c r="AH15" s="412">
        <v>271</v>
      </c>
      <c r="AI15" s="413"/>
      <c r="AJ15" s="413"/>
      <c r="AK15" s="413"/>
      <c r="AL15" s="468"/>
      <c r="AM15" s="346"/>
      <c r="AN15" s="347"/>
      <c r="AO15" s="347"/>
      <c r="AP15" s="347"/>
      <c r="AQ15" s="347"/>
      <c r="AR15" s="347"/>
      <c r="AS15" s="347"/>
      <c r="AT15" s="348"/>
      <c r="AU15" s="344"/>
      <c r="AV15" s="345"/>
      <c r="AW15" s="345"/>
      <c r="AX15" s="345"/>
      <c r="AY15" s="373" t="s">
        <v>210</v>
      </c>
      <c r="AZ15" s="374"/>
      <c r="BA15" s="374"/>
      <c r="BB15" s="374"/>
      <c r="BC15" s="374"/>
      <c r="BD15" s="374"/>
      <c r="BE15" s="374"/>
      <c r="BF15" s="374"/>
      <c r="BG15" s="374"/>
      <c r="BH15" s="374"/>
      <c r="BI15" s="374"/>
      <c r="BJ15" s="374"/>
      <c r="BK15" s="374"/>
      <c r="BL15" s="374"/>
      <c r="BM15" s="375"/>
      <c r="BN15" s="355">
        <v>389012</v>
      </c>
      <c r="BO15" s="356"/>
      <c r="BP15" s="356"/>
      <c r="BQ15" s="356"/>
      <c r="BR15" s="356"/>
      <c r="BS15" s="356"/>
      <c r="BT15" s="356"/>
      <c r="BU15" s="357"/>
      <c r="BV15" s="355">
        <v>378424</v>
      </c>
      <c r="BW15" s="356"/>
      <c r="BX15" s="356"/>
      <c r="BY15" s="356"/>
      <c r="BZ15" s="356"/>
      <c r="CA15" s="356"/>
      <c r="CB15" s="356"/>
      <c r="CC15" s="357"/>
      <c r="CD15" s="472" t="s">
        <v>211</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212</v>
      </c>
      <c r="M16" s="491"/>
      <c r="N16" s="491"/>
      <c r="O16" s="491"/>
      <c r="P16" s="491"/>
      <c r="Q16" s="492"/>
      <c r="R16" s="483" t="s">
        <v>213</v>
      </c>
      <c r="S16" s="484"/>
      <c r="T16" s="484"/>
      <c r="U16" s="484"/>
      <c r="V16" s="485"/>
      <c r="W16" s="444"/>
      <c r="X16" s="445"/>
      <c r="Y16" s="445"/>
      <c r="Z16" s="445"/>
      <c r="AA16" s="445"/>
      <c r="AB16" s="438"/>
      <c r="AC16" s="457">
        <v>15.7</v>
      </c>
      <c r="AD16" s="458"/>
      <c r="AE16" s="458"/>
      <c r="AF16" s="458"/>
      <c r="AG16" s="466"/>
      <c r="AH16" s="457">
        <v>14.5</v>
      </c>
      <c r="AI16" s="458"/>
      <c r="AJ16" s="458"/>
      <c r="AK16" s="458"/>
      <c r="AL16" s="459"/>
      <c r="AM16" s="346"/>
      <c r="AN16" s="347"/>
      <c r="AO16" s="347"/>
      <c r="AP16" s="347"/>
      <c r="AQ16" s="347"/>
      <c r="AR16" s="347"/>
      <c r="AS16" s="347"/>
      <c r="AT16" s="348"/>
      <c r="AU16" s="344"/>
      <c r="AV16" s="345"/>
      <c r="AW16" s="345"/>
      <c r="AX16" s="345"/>
      <c r="AY16" s="367" t="s">
        <v>214</v>
      </c>
      <c r="AZ16" s="368"/>
      <c r="BA16" s="368"/>
      <c r="BB16" s="368"/>
      <c r="BC16" s="368"/>
      <c r="BD16" s="368"/>
      <c r="BE16" s="368"/>
      <c r="BF16" s="368"/>
      <c r="BG16" s="368"/>
      <c r="BH16" s="368"/>
      <c r="BI16" s="368"/>
      <c r="BJ16" s="368"/>
      <c r="BK16" s="368"/>
      <c r="BL16" s="368"/>
      <c r="BM16" s="369"/>
      <c r="BN16" s="352">
        <v>1610526</v>
      </c>
      <c r="BO16" s="353"/>
      <c r="BP16" s="353"/>
      <c r="BQ16" s="353"/>
      <c r="BR16" s="353"/>
      <c r="BS16" s="353"/>
      <c r="BT16" s="353"/>
      <c r="BU16" s="354"/>
      <c r="BV16" s="352">
        <v>1514274</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215</v>
      </c>
      <c r="N17" s="560"/>
      <c r="O17" s="560"/>
      <c r="P17" s="560"/>
      <c r="Q17" s="561"/>
      <c r="R17" s="483" t="s">
        <v>216</v>
      </c>
      <c r="S17" s="484"/>
      <c r="T17" s="484"/>
      <c r="U17" s="484"/>
      <c r="V17" s="485"/>
      <c r="W17" s="397" t="s">
        <v>217</v>
      </c>
      <c r="X17" s="398"/>
      <c r="Y17" s="398"/>
      <c r="Z17" s="398"/>
      <c r="AA17" s="398"/>
      <c r="AB17" s="380"/>
      <c r="AC17" s="412">
        <v>1477</v>
      </c>
      <c r="AD17" s="413"/>
      <c r="AE17" s="413"/>
      <c r="AF17" s="413"/>
      <c r="AG17" s="414"/>
      <c r="AH17" s="412">
        <v>1461</v>
      </c>
      <c r="AI17" s="413"/>
      <c r="AJ17" s="413"/>
      <c r="AK17" s="413"/>
      <c r="AL17" s="468"/>
      <c r="AM17" s="346"/>
      <c r="AN17" s="347"/>
      <c r="AO17" s="347"/>
      <c r="AP17" s="347"/>
      <c r="AQ17" s="347"/>
      <c r="AR17" s="347"/>
      <c r="AS17" s="347"/>
      <c r="AT17" s="348"/>
      <c r="AU17" s="344"/>
      <c r="AV17" s="345"/>
      <c r="AW17" s="345"/>
      <c r="AX17" s="345"/>
      <c r="AY17" s="367" t="s">
        <v>218</v>
      </c>
      <c r="AZ17" s="368"/>
      <c r="BA17" s="368"/>
      <c r="BB17" s="368"/>
      <c r="BC17" s="368"/>
      <c r="BD17" s="368"/>
      <c r="BE17" s="368"/>
      <c r="BF17" s="368"/>
      <c r="BG17" s="368"/>
      <c r="BH17" s="368"/>
      <c r="BI17" s="368"/>
      <c r="BJ17" s="368"/>
      <c r="BK17" s="368"/>
      <c r="BL17" s="368"/>
      <c r="BM17" s="369"/>
      <c r="BN17" s="352">
        <v>503304</v>
      </c>
      <c r="BO17" s="353"/>
      <c r="BP17" s="353"/>
      <c r="BQ17" s="353"/>
      <c r="BR17" s="353"/>
      <c r="BS17" s="353"/>
      <c r="BT17" s="353"/>
      <c r="BU17" s="354"/>
      <c r="BV17" s="352">
        <v>489420</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219</v>
      </c>
      <c r="C18" s="481"/>
      <c r="D18" s="481"/>
      <c r="E18" s="482"/>
      <c r="F18" s="482"/>
      <c r="G18" s="482"/>
      <c r="H18" s="482"/>
      <c r="I18" s="482"/>
      <c r="J18" s="482"/>
      <c r="K18" s="482"/>
      <c r="L18" s="486">
        <v>104.41</v>
      </c>
      <c r="M18" s="486"/>
      <c r="N18" s="486"/>
      <c r="O18" s="486"/>
      <c r="P18" s="486"/>
      <c r="Q18" s="486"/>
      <c r="R18" s="487"/>
      <c r="S18" s="487"/>
      <c r="T18" s="487"/>
      <c r="U18" s="487"/>
      <c r="V18" s="488"/>
      <c r="W18" s="401"/>
      <c r="X18" s="402"/>
      <c r="Y18" s="402"/>
      <c r="Z18" s="402"/>
      <c r="AA18" s="402"/>
      <c r="AB18" s="386"/>
      <c r="AC18" s="477">
        <v>77.099999999999994</v>
      </c>
      <c r="AD18" s="478"/>
      <c r="AE18" s="478"/>
      <c r="AF18" s="478"/>
      <c r="AG18" s="489"/>
      <c r="AH18" s="477">
        <v>78</v>
      </c>
      <c r="AI18" s="478"/>
      <c r="AJ18" s="478"/>
      <c r="AK18" s="478"/>
      <c r="AL18" s="479"/>
      <c r="AM18" s="346"/>
      <c r="AN18" s="347"/>
      <c r="AO18" s="347"/>
      <c r="AP18" s="347"/>
      <c r="AQ18" s="347"/>
      <c r="AR18" s="347"/>
      <c r="AS18" s="347"/>
      <c r="AT18" s="348"/>
      <c r="AU18" s="344"/>
      <c r="AV18" s="345"/>
      <c r="AW18" s="345"/>
      <c r="AX18" s="345"/>
      <c r="AY18" s="367" t="s">
        <v>220</v>
      </c>
      <c r="AZ18" s="368"/>
      <c r="BA18" s="368"/>
      <c r="BB18" s="368"/>
      <c r="BC18" s="368"/>
      <c r="BD18" s="368"/>
      <c r="BE18" s="368"/>
      <c r="BF18" s="368"/>
      <c r="BG18" s="368"/>
      <c r="BH18" s="368"/>
      <c r="BI18" s="368"/>
      <c r="BJ18" s="368"/>
      <c r="BK18" s="368"/>
      <c r="BL18" s="368"/>
      <c r="BM18" s="369"/>
      <c r="BN18" s="352">
        <v>1691198</v>
      </c>
      <c r="BO18" s="353"/>
      <c r="BP18" s="353"/>
      <c r="BQ18" s="353"/>
      <c r="BR18" s="353"/>
      <c r="BS18" s="353"/>
      <c r="BT18" s="353"/>
      <c r="BU18" s="354"/>
      <c r="BV18" s="352">
        <v>1622336</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221</v>
      </c>
      <c r="C19" s="481"/>
      <c r="D19" s="481"/>
      <c r="E19" s="482"/>
      <c r="F19" s="482"/>
      <c r="G19" s="482"/>
      <c r="H19" s="482"/>
      <c r="I19" s="482"/>
      <c r="J19" s="482"/>
      <c r="K19" s="482"/>
      <c r="L19" s="497">
        <v>27</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222</v>
      </c>
      <c r="AZ19" s="368"/>
      <c r="BA19" s="368"/>
      <c r="BB19" s="368"/>
      <c r="BC19" s="368"/>
      <c r="BD19" s="368"/>
      <c r="BE19" s="368"/>
      <c r="BF19" s="368"/>
      <c r="BG19" s="368"/>
      <c r="BH19" s="368"/>
      <c r="BI19" s="368"/>
      <c r="BJ19" s="368"/>
      <c r="BK19" s="368"/>
      <c r="BL19" s="368"/>
      <c r="BM19" s="369"/>
      <c r="BN19" s="352">
        <v>2771562</v>
      </c>
      <c r="BO19" s="353"/>
      <c r="BP19" s="353"/>
      <c r="BQ19" s="353"/>
      <c r="BR19" s="353"/>
      <c r="BS19" s="353"/>
      <c r="BT19" s="353"/>
      <c r="BU19" s="354"/>
      <c r="BV19" s="352">
        <v>2525386</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223</v>
      </c>
      <c r="C20" s="481"/>
      <c r="D20" s="481"/>
      <c r="E20" s="482"/>
      <c r="F20" s="482"/>
      <c r="G20" s="482"/>
      <c r="H20" s="482"/>
      <c r="I20" s="482"/>
      <c r="J20" s="482"/>
      <c r="K20" s="482"/>
      <c r="L20" s="497">
        <v>1344</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224</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225</v>
      </c>
      <c r="C22" s="501"/>
      <c r="D22" s="502"/>
      <c r="E22" s="391" t="s">
        <v>91</v>
      </c>
      <c r="F22" s="398"/>
      <c r="G22" s="398"/>
      <c r="H22" s="398"/>
      <c r="I22" s="398"/>
      <c r="J22" s="398"/>
      <c r="K22" s="380"/>
      <c r="L22" s="391" t="s">
        <v>226</v>
      </c>
      <c r="M22" s="398"/>
      <c r="N22" s="398"/>
      <c r="O22" s="398"/>
      <c r="P22" s="380"/>
      <c r="Q22" s="358" t="s">
        <v>227</v>
      </c>
      <c r="R22" s="359"/>
      <c r="S22" s="359"/>
      <c r="T22" s="359"/>
      <c r="U22" s="359"/>
      <c r="V22" s="512"/>
      <c r="W22" s="535" t="s">
        <v>228</v>
      </c>
      <c r="X22" s="501"/>
      <c r="Y22" s="502"/>
      <c r="Z22" s="391" t="s">
        <v>91</v>
      </c>
      <c r="AA22" s="398"/>
      <c r="AB22" s="398"/>
      <c r="AC22" s="398"/>
      <c r="AD22" s="398"/>
      <c r="AE22" s="398"/>
      <c r="AF22" s="398"/>
      <c r="AG22" s="380"/>
      <c r="AH22" s="514" t="s">
        <v>229</v>
      </c>
      <c r="AI22" s="398"/>
      <c r="AJ22" s="398"/>
      <c r="AK22" s="398"/>
      <c r="AL22" s="380"/>
      <c r="AM22" s="514" t="s">
        <v>230</v>
      </c>
      <c r="AN22" s="518"/>
      <c r="AO22" s="518"/>
      <c r="AP22" s="518"/>
      <c r="AQ22" s="518"/>
      <c r="AR22" s="519"/>
      <c r="AS22" s="358" t="s">
        <v>227</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134</v>
      </c>
      <c r="AZ23" s="374"/>
      <c r="BA23" s="374"/>
      <c r="BB23" s="374"/>
      <c r="BC23" s="374"/>
      <c r="BD23" s="374"/>
      <c r="BE23" s="374"/>
      <c r="BF23" s="374"/>
      <c r="BG23" s="374"/>
      <c r="BH23" s="374"/>
      <c r="BI23" s="374"/>
      <c r="BJ23" s="374"/>
      <c r="BK23" s="374"/>
      <c r="BL23" s="374"/>
      <c r="BM23" s="375"/>
      <c r="BN23" s="352">
        <v>4176075</v>
      </c>
      <c r="BO23" s="353"/>
      <c r="BP23" s="353"/>
      <c r="BQ23" s="353"/>
      <c r="BR23" s="353"/>
      <c r="BS23" s="353"/>
      <c r="BT23" s="353"/>
      <c r="BU23" s="354"/>
      <c r="BV23" s="352">
        <v>4781903</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231</v>
      </c>
      <c r="F24" s="347"/>
      <c r="G24" s="347"/>
      <c r="H24" s="347"/>
      <c r="I24" s="347"/>
      <c r="J24" s="347"/>
      <c r="K24" s="348"/>
      <c r="L24" s="412">
        <v>1</v>
      </c>
      <c r="M24" s="413"/>
      <c r="N24" s="413"/>
      <c r="O24" s="413"/>
      <c r="P24" s="414"/>
      <c r="Q24" s="412">
        <v>6500</v>
      </c>
      <c r="R24" s="413"/>
      <c r="S24" s="413"/>
      <c r="T24" s="413"/>
      <c r="U24" s="413"/>
      <c r="V24" s="414"/>
      <c r="W24" s="536"/>
      <c r="X24" s="504"/>
      <c r="Y24" s="505"/>
      <c r="Z24" s="415" t="s">
        <v>232</v>
      </c>
      <c r="AA24" s="347"/>
      <c r="AB24" s="347"/>
      <c r="AC24" s="347"/>
      <c r="AD24" s="347"/>
      <c r="AE24" s="347"/>
      <c r="AF24" s="347"/>
      <c r="AG24" s="348"/>
      <c r="AH24" s="412">
        <v>115</v>
      </c>
      <c r="AI24" s="413"/>
      <c r="AJ24" s="413"/>
      <c r="AK24" s="413"/>
      <c r="AL24" s="414"/>
      <c r="AM24" s="412">
        <v>327520</v>
      </c>
      <c r="AN24" s="413"/>
      <c r="AO24" s="413"/>
      <c r="AP24" s="413"/>
      <c r="AQ24" s="413"/>
      <c r="AR24" s="414"/>
      <c r="AS24" s="412">
        <v>2848</v>
      </c>
      <c r="AT24" s="413"/>
      <c r="AU24" s="413"/>
      <c r="AV24" s="413"/>
      <c r="AW24" s="413"/>
      <c r="AX24" s="468"/>
      <c r="AY24" s="370" t="s">
        <v>233</v>
      </c>
      <c r="AZ24" s="371"/>
      <c r="BA24" s="371"/>
      <c r="BB24" s="371"/>
      <c r="BC24" s="371"/>
      <c r="BD24" s="371"/>
      <c r="BE24" s="371"/>
      <c r="BF24" s="371"/>
      <c r="BG24" s="371"/>
      <c r="BH24" s="371"/>
      <c r="BI24" s="371"/>
      <c r="BJ24" s="371"/>
      <c r="BK24" s="371"/>
      <c r="BL24" s="371"/>
      <c r="BM24" s="372"/>
      <c r="BN24" s="352">
        <v>3950992</v>
      </c>
      <c r="BO24" s="353"/>
      <c r="BP24" s="353"/>
      <c r="BQ24" s="353"/>
      <c r="BR24" s="353"/>
      <c r="BS24" s="353"/>
      <c r="BT24" s="353"/>
      <c r="BU24" s="354"/>
      <c r="BV24" s="352">
        <v>4537428</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234</v>
      </c>
      <c r="F25" s="347"/>
      <c r="G25" s="347"/>
      <c r="H25" s="347"/>
      <c r="I25" s="347"/>
      <c r="J25" s="347"/>
      <c r="K25" s="348"/>
      <c r="L25" s="412">
        <v>1</v>
      </c>
      <c r="M25" s="413"/>
      <c r="N25" s="413"/>
      <c r="O25" s="413"/>
      <c r="P25" s="414"/>
      <c r="Q25" s="412">
        <v>5800</v>
      </c>
      <c r="R25" s="413"/>
      <c r="S25" s="413"/>
      <c r="T25" s="413"/>
      <c r="U25" s="413"/>
      <c r="V25" s="414"/>
      <c r="W25" s="536"/>
      <c r="X25" s="504"/>
      <c r="Y25" s="505"/>
      <c r="Z25" s="415" t="s">
        <v>235</v>
      </c>
      <c r="AA25" s="347"/>
      <c r="AB25" s="347"/>
      <c r="AC25" s="347"/>
      <c r="AD25" s="347"/>
      <c r="AE25" s="347"/>
      <c r="AF25" s="347"/>
      <c r="AG25" s="348"/>
      <c r="AH25" s="412" t="s">
        <v>236</v>
      </c>
      <c r="AI25" s="413"/>
      <c r="AJ25" s="413"/>
      <c r="AK25" s="413"/>
      <c r="AL25" s="414"/>
      <c r="AM25" s="412" t="s">
        <v>236</v>
      </c>
      <c r="AN25" s="413"/>
      <c r="AO25" s="413"/>
      <c r="AP25" s="413"/>
      <c r="AQ25" s="413"/>
      <c r="AR25" s="414"/>
      <c r="AS25" s="412" t="s">
        <v>236</v>
      </c>
      <c r="AT25" s="413"/>
      <c r="AU25" s="413"/>
      <c r="AV25" s="413"/>
      <c r="AW25" s="413"/>
      <c r="AX25" s="468"/>
      <c r="AY25" s="373" t="s">
        <v>237</v>
      </c>
      <c r="AZ25" s="374"/>
      <c r="BA25" s="374"/>
      <c r="BB25" s="374"/>
      <c r="BC25" s="374"/>
      <c r="BD25" s="374"/>
      <c r="BE25" s="374"/>
      <c r="BF25" s="374"/>
      <c r="BG25" s="374"/>
      <c r="BH25" s="374"/>
      <c r="BI25" s="374"/>
      <c r="BJ25" s="374"/>
      <c r="BK25" s="374"/>
      <c r="BL25" s="374"/>
      <c r="BM25" s="375"/>
      <c r="BN25" s="355">
        <v>54026</v>
      </c>
      <c r="BO25" s="356"/>
      <c r="BP25" s="356"/>
      <c r="BQ25" s="356"/>
      <c r="BR25" s="356"/>
      <c r="BS25" s="356"/>
      <c r="BT25" s="356"/>
      <c r="BU25" s="357"/>
      <c r="BV25" s="355" t="s">
        <v>238</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239</v>
      </c>
      <c r="F26" s="347"/>
      <c r="G26" s="347"/>
      <c r="H26" s="347"/>
      <c r="I26" s="347"/>
      <c r="J26" s="347"/>
      <c r="K26" s="348"/>
      <c r="L26" s="412">
        <v>1</v>
      </c>
      <c r="M26" s="413"/>
      <c r="N26" s="413"/>
      <c r="O26" s="413"/>
      <c r="P26" s="414"/>
      <c r="Q26" s="412">
        <v>5500</v>
      </c>
      <c r="R26" s="413"/>
      <c r="S26" s="413"/>
      <c r="T26" s="413"/>
      <c r="U26" s="413"/>
      <c r="V26" s="414"/>
      <c r="W26" s="536"/>
      <c r="X26" s="504"/>
      <c r="Y26" s="505"/>
      <c r="Z26" s="415" t="s">
        <v>240</v>
      </c>
      <c r="AA26" s="416"/>
      <c r="AB26" s="416"/>
      <c r="AC26" s="416"/>
      <c r="AD26" s="416"/>
      <c r="AE26" s="416"/>
      <c r="AF26" s="416"/>
      <c r="AG26" s="417"/>
      <c r="AH26" s="412">
        <v>7</v>
      </c>
      <c r="AI26" s="413"/>
      <c r="AJ26" s="413"/>
      <c r="AK26" s="413"/>
      <c r="AL26" s="414"/>
      <c r="AM26" s="412">
        <v>13867</v>
      </c>
      <c r="AN26" s="413"/>
      <c r="AO26" s="413"/>
      <c r="AP26" s="413"/>
      <c r="AQ26" s="413"/>
      <c r="AR26" s="414"/>
      <c r="AS26" s="412">
        <v>1981</v>
      </c>
      <c r="AT26" s="413"/>
      <c r="AU26" s="413"/>
      <c r="AV26" s="413"/>
      <c r="AW26" s="413"/>
      <c r="AX26" s="468"/>
      <c r="AY26" s="388" t="s">
        <v>135</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241</v>
      </c>
      <c r="F27" s="347"/>
      <c r="G27" s="347"/>
      <c r="H27" s="347"/>
      <c r="I27" s="347"/>
      <c r="J27" s="347"/>
      <c r="K27" s="348"/>
      <c r="L27" s="412">
        <v>1</v>
      </c>
      <c r="M27" s="413"/>
      <c r="N27" s="413"/>
      <c r="O27" s="413"/>
      <c r="P27" s="414"/>
      <c r="Q27" s="412">
        <v>2400</v>
      </c>
      <c r="R27" s="413"/>
      <c r="S27" s="413"/>
      <c r="T27" s="413"/>
      <c r="U27" s="413"/>
      <c r="V27" s="414"/>
      <c r="W27" s="536"/>
      <c r="X27" s="504"/>
      <c r="Y27" s="505"/>
      <c r="Z27" s="415" t="s">
        <v>242</v>
      </c>
      <c r="AA27" s="347"/>
      <c r="AB27" s="347"/>
      <c r="AC27" s="347"/>
      <c r="AD27" s="347"/>
      <c r="AE27" s="347"/>
      <c r="AF27" s="347"/>
      <c r="AG27" s="348"/>
      <c r="AH27" s="412" t="s">
        <v>243</v>
      </c>
      <c r="AI27" s="413"/>
      <c r="AJ27" s="413"/>
      <c r="AK27" s="413"/>
      <c r="AL27" s="414"/>
      <c r="AM27" s="412" t="s">
        <v>243</v>
      </c>
      <c r="AN27" s="413"/>
      <c r="AO27" s="413"/>
      <c r="AP27" s="413"/>
      <c r="AQ27" s="413"/>
      <c r="AR27" s="414"/>
      <c r="AS27" s="412" t="s">
        <v>243</v>
      </c>
      <c r="AT27" s="413"/>
      <c r="AU27" s="413"/>
      <c r="AV27" s="413"/>
      <c r="AW27" s="413"/>
      <c r="AX27" s="468"/>
      <c r="AY27" s="364" t="s">
        <v>244</v>
      </c>
      <c r="AZ27" s="365"/>
      <c r="BA27" s="365"/>
      <c r="BB27" s="365"/>
      <c r="BC27" s="365"/>
      <c r="BD27" s="365"/>
      <c r="BE27" s="365"/>
      <c r="BF27" s="365"/>
      <c r="BG27" s="365"/>
      <c r="BH27" s="365"/>
      <c r="BI27" s="365"/>
      <c r="BJ27" s="365"/>
      <c r="BK27" s="365"/>
      <c r="BL27" s="365"/>
      <c r="BM27" s="366"/>
      <c r="BN27" s="376" t="s">
        <v>245</v>
      </c>
      <c r="BO27" s="377"/>
      <c r="BP27" s="377"/>
      <c r="BQ27" s="377"/>
      <c r="BR27" s="377"/>
      <c r="BS27" s="377"/>
      <c r="BT27" s="377"/>
      <c r="BU27" s="378"/>
      <c r="BV27" s="376" t="s">
        <v>245</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246</v>
      </c>
      <c r="F28" s="347"/>
      <c r="G28" s="347"/>
      <c r="H28" s="347"/>
      <c r="I28" s="347"/>
      <c r="J28" s="347"/>
      <c r="K28" s="348"/>
      <c r="L28" s="412">
        <v>1</v>
      </c>
      <c r="M28" s="413"/>
      <c r="N28" s="413"/>
      <c r="O28" s="413"/>
      <c r="P28" s="414"/>
      <c r="Q28" s="412">
        <v>1950</v>
      </c>
      <c r="R28" s="413"/>
      <c r="S28" s="413"/>
      <c r="T28" s="413"/>
      <c r="U28" s="413"/>
      <c r="V28" s="414"/>
      <c r="W28" s="536"/>
      <c r="X28" s="504"/>
      <c r="Y28" s="505"/>
      <c r="Z28" s="415" t="s">
        <v>247</v>
      </c>
      <c r="AA28" s="347"/>
      <c r="AB28" s="347"/>
      <c r="AC28" s="347"/>
      <c r="AD28" s="347"/>
      <c r="AE28" s="347"/>
      <c r="AF28" s="347"/>
      <c r="AG28" s="348"/>
      <c r="AH28" s="412" t="s">
        <v>248</v>
      </c>
      <c r="AI28" s="413"/>
      <c r="AJ28" s="413"/>
      <c r="AK28" s="413"/>
      <c r="AL28" s="414"/>
      <c r="AM28" s="412" t="s">
        <v>248</v>
      </c>
      <c r="AN28" s="413"/>
      <c r="AO28" s="413"/>
      <c r="AP28" s="413"/>
      <c r="AQ28" s="413"/>
      <c r="AR28" s="414"/>
      <c r="AS28" s="412" t="s">
        <v>248</v>
      </c>
      <c r="AT28" s="413"/>
      <c r="AU28" s="413"/>
      <c r="AV28" s="413"/>
      <c r="AW28" s="413"/>
      <c r="AX28" s="468"/>
      <c r="AY28" s="526" t="s">
        <v>249</v>
      </c>
      <c r="AZ28" s="527"/>
      <c r="BA28" s="527"/>
      <c r="BB28" s="528"/>
      <c r="BC28" s="373" t="s">
        <v>250</v>
      </c>
      <c r="BD28" s="374"/>
      <c r="BE28" s="374"/>
      <c r="BF28" s="374"/>
      <c r="BG28" s="374"/>
      <c r="BH28" s="374"/>
      <c r="BI28" s="374"/>
      <c r="BJ28" s="374"/>
      <c r="BK28" s="374"/>
      <c r="BL28" s="374"/>
      <c r="BM28" s="375"/>
      <c r="BN28" s="355">
        <v>867717</v>
      </c>
      <c r="BO28" s="356"/>
      <c r="BP28" s="356"/>
      <c r="BQ28" s="356"/>
      <c r="BR28" s="356"/>
      <c r="BS28" s="356"/>
      <c r="BT28" s="356"/>
      <c r="BU28" s="357"/>
      <c r="BV28" s="355">
        <v>802241</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251</v>
      </c>
      <c r="F29" s="347"/>
      <c r="G29" s="347"/>
      <c r="H29" s="347"/>
      <c r="I29" s="347"/>
      <c r="J29" s="347"/>
      <c r="K29" s="348"/>
      <c r="L29" s="412">
        <v>6</v>
      </c>
      <c r="M29" s="413"/>
      <c r="N29" s="413"/>
      <c r="O29" s="413"/>
      <c r="P29" s="414"/>
      <c r="Q29" s="412">
        <v>1760</v>
      </c>
      <c r="R29" s="413"/>
      <c r="S29" s="413"/>
      <c r="T29" s="413"/>
      <c r="U29" s="413"/>
      <c r="V29" s="414"/>
      <c r="W29" s="536"/>
      <c r="X29" s="504"/>
      <c r="Y29" s="505"/>
      <c r="Z29" s="415" t="s">
        <v>252</v>
      </c>
      <c r="AA29" s="347"/>
      <c r="AB29" s="347"/>
      <c r="AC29" s="347"/>
      <c r="AD29" s="347"/>
      <c r="AE29" s="347"/>
      <c r="AF29" s="347"/>
      <c r="AG29" s="348"/>
      <c r="AH29" s="412">
        <v>115</v>
      </c>
      <c r="AI29" s="413"/>
      <c r="AJ29" s="413"/>
      <c r="AK29" s="413"/>
      <c r="AL29" s="414"/>
      <c r="AM29" s="412">
        <v>327520</v>
      </c>
      <c r="AN29" s="413"/>
      <c r="AO29" s="413"/>
      <c r="AP29" s="413"/>
      <c r="AQ29" s="413"/>
      <c r="AR29" s="414"/>
      <c r="AS29" s="412">
        <v>2848</v>
      </c>
      <c r="AT29" s="413"/>
      <c r="AU29" s="413"/>
      <c r="AV29" s="413"/>
      <c r="AW29" s="413"/>
      <c r="AX29" s="468"/>
      <c r="AY29" s="529"/>
      <c r="AZ29" s="530"/>
      <c r="BA29" s="530"/>
      <c r="BB29" s="531"/>
      <c r="BC29" s="367" t="s">
        <v>253</v>
      </c>
      <c r="BD29" s="368"/>
      <c r="BE29" s="368"/>
      <c r="BF29" s="368"/>
      <c r="BG29" s="368"/>
      <c r="BH29" s="368"/>
      <c r="BI29" s="368"/>
      <c r="BJ29" s="368"/>
      <c r="BK29" s="368"/>
      <c r="BL29" s="368"/>
      <c r="BM29" s="369"/>
      <c r="BN29" s="352">
        <v>205136</v>
      </c>
      <c r="BO29" s="353"/>
      <c r="BP29" s="353"/>
      <c r="BQ29" s="353"/>
      <c r="BR29" s="353"/>
      <c r="BS29" s="353"/>
      <c r="BT29" s="353"/>
      <c r="BU29" s="354"/>
      <c r="BV29" s="352">
        <v>374386</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254</v>
      </c>
      <c r="AA30" s="510"/>
      <c r="AB30" s="510"/>
      <c r="AC30" s="510"/>
      <c r="AD30" s="510"/>
      <c r="AE30" s="510"/>
      <c r="AF30" s="510"/>
      <c r="AG30" s="511"/>
      <c r="AH30" s="477" t="s">
        <v>255</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256</v>
      </c>
      <c r="BD30" s="371"/>
      <c r="BE30" s="371"/>
      <c r="BF30" s="371"/>
      <c r="BG30" s="371"/>
      <c r="BH30" s="371"/>
      <c r="BI30" s="371"/>
      <c r="BJ30" s="371"/>
      <c r="BK30" s="371"/>
      <c r="BL30" s="371"/>
      <c r="BM30" s="372"/>
      <c r="BN30" s="376">
        <v>936029</v>
      </c>
      <c r="BO30" s="377"/>
      <c r="BP30" s="377"/>
      <c r="BQ30" s="377"/>
      <c r="BR30" s="377"/>
      <c r="BS30" s="377"/>
      <c r="BT30" s="377"/>
      <c r="BU30" s="378"/>
      <c r="BV30" s="376">
        <v>921518</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257</v>
      </c>
      <c r="D32" s="165"/>
      <c r="E32" s="165"/>
      <c r="F32" s="162"/>
      <c r="G32" s="162"/>
      <c r="H32" s="162"/>
      <c r="I32" s="162"/>
      <c r="J32" s="162"/>
      <c r="K32" s="162"/>
      <c r="L32" s="162"/>
      <c r="M32" s="162"/>
      <c r="N32" s="162"/>
      <c r="O32" s="162"/>
      <c r="P32" s="162"/>
      <c r="Q32" s="162"/>
      <c r="R32" s="162"/>
      <c r="S32" s="162"/>
      <c r="T32" s="162"/>
      <c r="U32" s="162" t="s">
        <v>258</v>
      </c>
      <c r="V32" s="162"/>
      <c r="W32" s="162"/>
      <c r="X32" s="162"/>
      <c r="Y32" s="162"/>
      <c r="Z32" s="162"/>
      <c r="AA32" s="162"/>
      <c r="AB32" s="162"/>
      <c r="AC32" s="162"/>
      <c r="AD32" s="162"/>
      <c r="AE32" s="162"/>
      <c r="AF32" s="162"/>
      <c r="AG32" s="162"/>
      <c r="AH32" s="162"/>
      <c r="AI32" s="162"/>
      <c r="AJ32" s="162"/>
      <c r="AK32" s="162"/>
      <c r="AL32" s="162"/>
      <c r="AM32" s="166" t="s">
        <v>259</v>
      </c>
      <c r="AN32" s="162"/>
      <c r="AO32" s="162"/>
      <c r="AP32" s="162"/>
      <c r="AQ32" s="162"/>
      <c r="AR32" s="162"/>
      <c r="AS32" s="166"/>
      <c r="AT32" s="166"/>
      <c r="AU32" s="166"/>
      <c r="AV32" s="166"/>
      <c r="AW32" s="166"/>
      <c r="AX32" s="166"/>
      <c r="AY32" s="166"/>
      <c r="AZ32" s="166"/>
      <c r="BA32" s="166"/>
      <c r="BB32" s="162"/>
      <c r="BC32" s="166"/>
      <c r="BD32" s="162"/>
      <c r="BE32" s="166" t="s">
        <v>260</v>
      </c>
      <c r="BF32" s="162"/>
      <c r="BG32" s="162"/>
      <c r="BH32" s="162"/>
      <c r="BI32" s="162"/>
      <c r="BJ32" s="166"/>
      <c r="BK32" s="166"/>
      <c r="BL32" s="166"/>
      <c r="BM32" s="166"/>
      <c r="BN32" s="166"/>
      <c r="BO32" s="166"/>
      <c r="BP32" s="166"/>
      <c r="BQ32" s="166"/>
      <c r="BR32" s="162"/>
      <c r="BS32" s="162"/>
      <c r="BT32" s="162"/>
      <c r="BU32" s="162"/>
      <c r="BV32" s="162"/>
      <c r="BW32" s="162" t="s">
        <v>261</v>
      </c>
      <c r="BX32" s="162"/>
      <c r="BY32" s="162"/>
      <c r="BZ32" s="162"/>
      <c r="CA32" s="162"/>
      <c r="CB32" s="166"/>
      <c r="CC32" s="166"/>
      <c r="CD32" s="166"/>
      <c r="CE32" s="166"/>
      <c r="CF32" s="166"/>
      <c r="CG32" s="166"/>
      <c r="CH32" s="166"/>
      <c r="CI32" s="166"/>
      <c r="CJ32" s="166"/>
      <c r="CK32" s="166"/>
      <c r="CL32" s="166"/>
      <c r="CM32" s="166"/>
      <c r="CN32" s="166"/>
      <c r="CO32" s="166" t="s">
        <v>262</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263</v>
      </c>
      <c r="D33" s="407"/>
      <c r="E33" s="400" t="s">
        <v>264</v>
      </c>
      <c r="F33" s="400"/>
      <c r="G33" s="400"/>
      <c r="H33" s="400"/>
      <c r="I33" s="400"/>
      <c r="J33" s="400"/>
      <c r="K33" s="400"/>
      <c r="L33" s="400"/>
      <c r="M33" s="400"/>
      <c r="N33" s="400"/>
      <c r="O33" s="400"/>
      <c r="P33" s="400"/>
      <c r="Q33" s="400"/>
      <c r="R33" s="400"/>
      <c r="S33" s="400"/>
      <c r="T33" s="140"/>
      <c r="U33" s="407" t="s">
        <v>263</v>
      </c>
      <c r="V33" s="407"/>
      <c r="W33" s="400" t="s">
        <v>264</v>
      </c>
      <c r="X33" s="400"/>
      <c r="Y33" s="400"/>
      <c r="Z33" s="400"/>
      <c r="AA33" s="400"/>
      <c r="AB33" s="400"/>
      <c r="AC33" s="400"/>
      <c r="AD33" s="400"/>
      <c r="AE33" s="400"/>
      <c r="AF33" s="400"/>
      <c r="AG33" s="400"/>
      <c r="AH33" s="400"/>
      <c r="AI33" s="400"/>
      <c r="AJ33" s="400"/>
      <c r="AK33" s="400"/>
      <c r="AL33" s="140"/>
      <c r="AM33" s="407" t="s">
        <v>263</v>
      </c>
      <c r="AN33" s="407"/>
      <c r="AO33" s="400" t="s">
        <v>264</v>
      </c>
      <c r="AP33" s="400"/>
      <c r="AQ33" s="400"/>
      <c r="AR33" s="400"/>
      <c r="AS33" s="400"/>
      <c r="AT33" s="400"/>
      <c r="AU33" s="400"/>
      <c r="AV33" s="400"/>
      <c r="AW33" s="400"/>
      <c r="AX33" s="400"/>
      <c r="AY33" s="400"/>
      <c r="AZ33" s="400"/>
      <c r="BA33" s="400"/>
      <c r="BB33" s="400"/>
      <c r="BC33" s="400"/>
      <c r="BD33" s="146"/>
      <c r="BE33" s="400" t="s">
        <v>265</v>
      </c>
      <c r="BF33" s="400"/>
      <c r="BG33" s="400" t="s">
        <v>266</v>
      </c>
      <c r="BH33" s="400"/>
      <c r="BI33" s="400"/>
      <c r="BJ33" s="400"/>
      <c r="BK33" s="400"/>
      <c r="BL33" s="400"/>
      <c r="BM33" s="400"/>
      <c r="BN33" s="400"/>
      <c r="BO33" s="400"/>
      <c r="BP33" s="400"/>
      <c r="BQ33" s="400"/>
      <c r="BR33" s="400"/>
      <c r="BS33" s="400"/>
      <c r="BT33" s="400"/>
      <c r="BU33" s="400"/>
      <c r="BV33" s="146"/>
      <c r="BW33" s="407" t="s">
        <v>265</v>
      </c>
      <c r="BX33" s="407"/>
      <c r="BY33" s="400" t="s">
        <v>267</v>
      </c>
      <c r="BZ33" s="400"/>
      <c r="CA33" s="400"/>
      <c r="CB33" s="400"/>
      <c r="CC33" s="400"/>
      <c r="CD33" s="400"/>
      <c r="CE33" s="400"/>
      <c r="CF33" s="400"/>
      <c r="CG33" s="400"/>
      <c r="CH33" s="400"/>
      <c r="CI33" s="400"/>
      <c r="CJ33" s="400"/>
      <c r="CK33" s="400"/>
      <c r="CL33" s="400"/>
      <c r="CM33" s="400"/>
      <c r="CN33" s="140"/>
      <c r="CO33" s="407" t="s">
        <v>268</v>
      </c>
      <c r="CP33" s="407"/>
      <c r="CQ33" s="400" t="s">
        <v>269</v>
      </c>
      <c r="CR33" s="400"/>
      <c r="CS33" s="400"/>
      <c r="CT33" s="400"/>
      <c r="CU33" s="400"/>
      <c r="CV33" s="400"/>
      <c r="CW33" s="400"/>
      <c r="CX33" s="400"/>
      <c r="CY33" s="400"/>
      <c r="CZ33" s="400"/>
      <c r="DA33" s="400"/>
      <c r="DB33" s="400"/>
      <c r="DC33" s="400"/>
      <c r="DD33" s="400"/>
      <c r="DE33" s="400"/>
      <c r="DF33" s="140"/>
      <c r="DG33" s="400" t="s">
        <v>270</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4</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f>IF(BG34="","",MAX(C34:D43,U34:V43,AM34:AN43)+1)</f>
        <v>8</v>
      </c>
      <c r="BF34" s="538"/>
      <c r="BG34" s="539" t="str">
        <f>IF('各会計、関係団体の財政状況及び健全化判断比率'!B32="","",'各会計、関係団体の財政状況及び健全化判断比率'!B32)</f>
        <v>簡易水道事業特別会計</v>
      </c>
      <c r="BH34" s="539"/>
      <c r="BI34" s="539"/>
      <c r="BJ34" s="539"/>
      <c r="BK34" s="539"/>
      <c r="BL34" s="539"/>
      <c r="BM34" s="539"/>
      <c r="BN34" s="539"/>
      <c r="BO34" s="539"/>
      <c r="BP34" s="539"/>
      <c r="BQ34" s="539"/>
      <c r="BR34" s="539"/>
      <c r="BS34" s="539"/>
      <c r="BT34" s="539"/>
      <c r="BU34" s="539"/>
      <c r="BV34" s="165"/>
      <c r="BW34" s="538">
        <f>IF(BY34="","",MAX(C34:D43,U34:V43,AM34:AN43,BE34:BF43)+1)</f>
        <v>10</v>
      </c>
      <c r="BX34" s="538"/>
      <c r="BY34" s="539" t="str">
        <f>IF('各会計、関係団体の財政状況及び健全化判断比率'!B68="","",'各会計、関係団体の財政状況及び健全化判断比率'!B68)</f>
        <v>東京都島嶼町村一部事務組合</v>
      </c>
      <c r="BZ34" s="539"/>
      <c r="CA34" s="539"/>
      <c r="CB34" s="539"/>
      <c r="CC34" s="539"/>
      <c r="CD34" s="539"/>
      <c r="CE34" s="539"/>
      <c r="CF34" s="539"/>
      <c r="CG34" s="539"/>
      <c r="CH34" s="539"/>
      <c r="CI34" s="539"/>
      <c r="CJ34" s="539"/>
      <c r="CK34" s="539"/>
      <c r="CL34" s="539"/>
      <c r="CM34" s="539"/>
      <c r="CN34" s="165"/>
      <c r="CO34" s="538">
        <f>IF(CQ34="","",MAX(C34:D43,U34:V43,AM34:AN43,BE34:BF43,BW34:BX43)+1)</f>
        <v>17</v>
      </c>
      <c r="CP34" s="538"/>
      <c r="CQ34" s="539" t="str">
        <f>IF('各会計、関係団体の財政状況及び健全化判断比率'!BS7="","",'各会計、関係団体の財政状況及び健全化判断比率'!BS7)</f>
        <v>小笠原ラム・リキュール株式会社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宅地造成事業特別会計</v>
      </c>
      <c r="F35" s="539"/>
      <c r="G35" s="539"/>
      <c r="H35" s="539"/>
      <c r="I35" s="539"/>
      <c r="J35" s="539"/>
      <c r="K35" s="539"/>
      <c r="L35" s="539"/>
      <c r="M35" s="539"/>
      <c r="N35" s="539"/>
      <c r="O35" s="539"/>
      <c r="P35" s="539"/>
      <c r="Q35" s="539"/>
      <c r="R35" s="539"/>
      <c r="S35" s="539"/>
      <c r="T35" s="165"/>
      <c r="U35" s="538">
        <f t="shared" ref="U35:U43" si="1">IF(W35="","",U34+1)</f>
        <v>5</v>
      </c>
      <c r="V35" s="538"/>
      <c r="W35" s="539" t="str">
        <f>IF('各会計、関係団体の財政状況及び健全化判断比率'!B29="","",'各会計、関係団体の財政状況及び健全化判断比率'!B29)</f>
        <v>介護保険（保険事業勘定）特別会計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9</v>
      </c>
      <c r="BF35" s="538"/>
      <c r="BG35" s="539" t="str">
        <f>IF('各会計、関係団体の財政状況及び健全化判断比率'!B33="","",'各会計、関係団体の財政状況及び健全化判断比率'!B33)</f>
        <v>浄化槽事業特別会計</v>
      </c>
      <c r="BH35" s="539"/>
      <c r="BI35" s="539"/>
      <c r="BJ35" s="539"/>
      <c r="BK35" s="539"/>
      <c r="BL35" s="539"/>
      <c r="BM35" s="539"/>
      <c r="BN35" s="539"/>
      <c r="BO35" s="539"/>
      <c r="BP35" s="539"/>
      <c r="BQ35" s="539"/>
      <c r="BR35" s="539"/>
      <c r="BS35" s="539"/>
      <c r="BT35" s="539"/>
      <c r="BU35" s="539"/>
      <c r="BV35" s="165"/>
      <c r="BW35" s="538">
        <f t="shared" ref="BW35:BW43" si="4">IF(BY35="","",BW34+1)</f>
        <v>11</v>
      </c>
      <c r="BX35" s="538"/>
      <c r="BY35" s="539" t="str">
        <f>IF('各会計、関係団体の財政状況及び健全化判断比率'!B69="","",'各会計、関係団体の財政状況及び健全化判断比率'!B69)</f>
        <v>東京都市町村職員退職手当組合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f t="shared" si="0"/>
        <v>3</v>
      </c>
      <c r="D36" s="538"/>
      <c r="E36" s="539" t="str">
        <f>IF('各会計、関係団体の財政状況及び健全化判断比率'!B9="","",'各会計、関係団体の財政状況及び健全化判断比率'!B9)</f>
        <v>下水道事業特別会計</v>
      </c>
      <c r="F36" s="539"/>
      <c r="G36" s="539"/>
      <c r="H36" s="539"/>
      <c r="I36" s="539"/>
      <c r="J36" s="539"/>
      <c r="K36" s="539"/>
      <c r="L36" s="539"/>
      <c r="M36" s="539"/>
      <c r="N36" s="539"/>
      <c r="O36" s="539"/>
      <c r="P36" s="539"/>
      <c r="Q36" s="539"/>
      <c r="R36" s="539"/>
      <c r="S36" s="539"/>
      <c r="T36" s="165"/>
      <c r="U36" s="538">
        <f t="shared" si="1"/>
        <v>6</v>
      </c>
      <c r="V36" s="538"/>
      <c r="W36" s="539" t="str">
        <f>IF('各会計、関係団体の財政状況及び健全化判断比率'!B30="","",'各会計、関係団体の財政状況及び健全化判断比率'!B30)</f>
        <v>介護保険（介護サービス事業勘定）特別会計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12</v>
      </c>
      <c r="BX36" s="538"/>
      <c r="BY36" s="539" t="str">
        <f>IF('各会計、関係団体の財政状況及び健全化判断比率'!B70="","",'各会計、関係団体の財政状況及び健全化判断比率'!B70)</f>
        <v>東京都市町村議会議員公務災害補償等組合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7</v>
      </c>
      <c r="V37" s="538"/>
      <c r="W37" s="539" t="str">
        <f>IF('各会計、関係団体の財政状況及び健全化判断比率'!B31="","",'各会計、関係団体の財政状況及び健全化判断比率'!B31)</f>
        <v>後期高齢者医療特別会計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13</v>
      </c>
      <c r="BX37" s="538"/>
      <c r="BY37" s="539" t="str">
        <f>IF('各会計、関係団体の財政状況及び健全化判断比率'!B71="","",'各会計、関係団体の財政状況及び健全化判断比率'!B71)</f>
        <v>東京市町村総合事務組合（一般会計）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14</v>
      </c>
      <c r="BX38" s="538"/>
      <c r="BY38" s="539" t="str">
        <f>IF('各会計、関係団体の財政状況及び健全化判断比率'!B72="","",'各会計、関係団体の財政状況及び健全化判断比率'!B72)</f>
        <v>東京市町村総合事務組合（交通災害共済）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15</v>
      </c>
      <c r="BX39" s="538"/>
      <c r="BY39" s="539" t="str">
        <f>IF('各会計、関係団体の財政状況及び健全化判断比率'!B73="","",'各会計、関係団体の財政状況及び健全化判断比率'!B73)</f>
        <v>東京都後期高齢者医療広域連合（一般会計）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16</v>
      </c>
      <c r="BX40" s="538"/>
      <c r="BY40" s="539" t="str">
        <f>IF('各会計、関係団体の財政状況及び健全化判断比率'!B74="","",'各会計、関係団体の財政状況及び健全化判断比率'!B74)</f>
        <v>東京都後期高齢者医療広域連合
（後期高齢者医療特別会計）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271</v>
      </c>
      <c r="C46" s="134"/>
      <c r="D46" s="134"/>
      <c r="E46" s="134" t="s">
        <v>272</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273</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274</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275</v>
      </c>
    </row>
    <row r="50" spans="5:5">
      <c r="E50" s="136" t="s">
        <v>136</v>
      </c>
    </row>
    <row r="51" spans="5:5">
      <c r="E51" s="136" t="s">
        <v>276</v>
      </c>
    </row>
    <row r="52" spans="5:5">
      <c r="E52" s="136" t="s">
        <v>277</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0.8" zeroHeight="1"/>
  <cols>
    <col min="1" max="143" width="1.6640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402</v>
      </c>
      <c r="DI1" s="577"/>
      <c r="DJ1" s="577"/>
      <c r="DK1" s="577"/>
      <c r="DL1" s="577"/>
      <c r="DM1" s="577"/>
      <c r="DN1" s="578"/>
      <c r="DP1" s="576" t="s">
        <v>403</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278</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279</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280</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281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91</v>
      </c>
      <c r="C4" s="586"/>
      <c r="D4" s="586"/>
      <c r="E4" s="586"/>
      <c r="F4" s="586"/>
      <c r="G4" s="586"/>
      <c r="H4" s="586"/>
      <c r="I4" s="586"/>
      <c r="J4" s="586"/>
      <c r="K4" s="586"/>
      <c r="L4" s="586"/>
      <c r="M4" s="586"/>
      <c r="N4" s="586"/>
      <c r="O4" s="586"/>
      <c r="P4" s="586"/>
      <c r="Q4" s="587"/>
      <c r="R4" s="585" t="s">
        <v>282</v>
      </c>
      <c r="S4" s="586"/>
      <c r="T4" s="586"/>
      <c r="U4" s="586"/>
      <c r="V4" s="586"/>
      <c r="W4" s="586"/>
      <c r="X4" s="586"/>
      <c r="Y4" s="587"/>
      <c r="Z4" s="585" t="s">
        <v>283</v>
      </c>
      <c r="AA4" s="586"/>
      <c r="AB4" s="586"/>
      <c r="AC4" s="587"/>
      <c r="AD4" s="585" t="s">
        <v>284</v>
      </c>
      <c r="AE4" s="586"/>
      <c r="AF4" s="586"/>
      <c r="AG4" s="586"/>
      <c r="AH4" s="586"/>
      <c r="AI4" s="586"/>
      <c r="AJ4" s="586"/>
      <c r="AK4" s="587"/>
      <c r="AL4" s="585" t="s">
        <v>283</v>
      </c>
      <c r="AM4" s="586"/>
      <c r="AN4" s="586"/>
      <c r="AO4" s="587"/>
      <c r="AP4" s="579" t="s">
        <v>285</v>
      </c>
      <c r="AQ4" s="579"/>
      <c r="AR4" s="579"/>
      <c r="AS4" s="579"/>
      <c r="AT4" s="579"/>
      <c r="AU4" s="579"/>
      <c r="AV4" s="579"/>
      <c r="AW4" s="579"/>
      <c r="AX4" s="579"/>
      <c r="AY4" s="579"/>
      <c r="AZ4" s="579"/>
      <c r="BA4" s="579"/>
      <c r="BB4" s="579"/>
      <c r="BC4" s="579"/>
      <c r="BD4" s="579"/>
      <c r="BE4" s="579"/>
      <c r="BF4" s="579"/>
      <c r="BG4" s="579" t="s">
        <v>286</v>
      </c>
      <c r="BH4" s="579"/>
      <c r="BI4" s="579"/>
      <c r="BJ4" s="579"/>
      <c r="BK4" s="579"/>
      <c r="BL4" s="579"/>
      <c r="BM4" s="579"/>
      <c r="BN4" s="579"/>
      <c r="BO4" s="579" t="s">
        <v>283</v>
      </c>
      <c r="BP4" s="579"/>
      <c r="BQ4" s="579"/>
      <c r="BR4" s="579"/>
      <c r="BS4" s="579" t="s">
        <v>287</v>
      </c>
      <c r="BT4" s="579"/>
      <c r="BU4" s="579"/>
      <c r="BV4" s="579"/>
      <c r="BW4" s="579"/>
      <c r="BX4" s="579"/>
      <c r="BY4" s="579"/>
      <c r="BZ4" s="579"/>
      <c r="CA4" s="579"/>
      <c r="CB4" s="579"/>
      <c r="CD4" s="573" t="s">
        <v>288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289</v>
      </c>
      <c r="C5" s="603"/>
      <c r="D5" s="603"/>
      <c r="E5" s="603"/>
      <c r="F5" s="603"/>
      <c r="G5" s="603"/>
      <c r="H5" s="603"/>
      <c r="I5" s="603"/>
      <c r="J5" s="603"/>
      <c r="K5" s="603"/>
      <c r="L5" s="603"/>
      <c r="M5" s="603"/>
      <c r="N5" s="603"/>
      <c r="O5" s="603"/>
      <c r="P5" s="603"/>
      <c r="Q5" s="604"/>
      <c r="R5" s="594">
        <v>463849</v>
      </c>
      <c r="S5" s="595"/>
      <c r="T5" s="595"/>
      <c r="U5" s="595"/>
      <c r="V5" s="595"/>
      <c r="W5" s="595"/>
      <c r="X5" s="595"/>
      <c r="Y5" s="596"/>
      <c r="Z5" s="597">
        <v>10</v>
      </c>
      <c r="AA5" s="597"/>
      <c r="AB5" s="597"/>
      <c r="AC5" s="597"/>
      <c r="AD5" s="598">
        <v>463849</v>
      </c>
      <c r="AE5" s="598"/>
      <c r="AF5" s="598"/>
      <c r="AG5" s="598"/>
      <c r="AH5" s="598"/>
      <c r="AI5" s="598"/>
      <c r="AJ5" s="598"/>
      <c r="AK5" s="598"/>
      <c r="AL5" s="599">
        <v>24.6</v>
      </c>
      <c r="AM5" s="600"/>
      <c r="AN5" s="600"/>
      <c r="AO5" s="601"/>
      <c r="AP5" s="602" t="s">
        <v>404</v>
      </c>
      <c r="AQ5" s="603"/>
      <c r="AR5" s="603"/>
      <c r="AS5" s="603"/>
      <c r="AT5" s="603"/>
      <c r="AU5" s="603"/>
      <c r="AV5" s="603"/>
      <c r="AW5" s="603"/>
      <c r="AX5" s="603"/>
      <c r="AY5" s="603"/>
      <c r="AZ5" s="603"/>
      <c r="BA5" s="603"/>
      <c r="BB5" s="603"/>
      <c r="BC5" s="603"/>
      <c r="BD5" s="603"/>
      <c r="BE5" s="603"/>
      <c r="BF5" s="604"/>
      <c r="BG5" s="570">
        <v>463849</v>
      </c>
      <c r="BH5" s="571"/>
      <c r="BI5" s="571"/>
      <c r="BJ5" s="571"/>
      <c r="BK5" s="571"/>
      <c r="BL5" s="571"/>
      <c r="BM5" s="571"/>
      <c r="BN5" s="572"/>
      <c r="BO5" s="569">
        <v>100</v>
      </c>
      <c r="BP5" s="569"/>
      <c r="BQ5" s="569"/>
      <c r="BR5" s="569"/>
      <c r="BS5" s="580" t="s">
        <v>405</v>
      </c>
      <c r="BT5" s="580"/>
      <c r="BU5" s="580"/>
      <c r="BV5" s="580"/>
      <c r="BW5" s="580"/>
      <c r="BX5" s="580"/>
      <c r="BY5" s="580"/>
      <c r="BZ5" s="580"/>
      <c r="CA5" s="580"/>
      <c r="CB5" s="581"/>
      <c r="CD5" s="573" t="s">
        <v>285</v>
      </c>
      <c r="CE5" s="574"/>
      <c r="CF5" s="574"/>
      <c r="CG5" s="574"/>
      <c r="CH5" s="574"/>
      <c r="CI5" s="574"/>
      <c r="CJ5" s="574"/>
      <c r="CK5" s="574"/>
      <c r="CL5" s="574"/>
      <c r="CM5" s="574"/>
      <c r="CN5" s="574"/>
      <c r="CO5" s="574"/>
      <c r="CP5" s="574"/>
      <c r="CQ5" s="575"/>
      <c r="CR5" s="573" t="s">
        <v>290</v>
      </c>
      <c r="CS5" s="574"/>
      <c r="CT5" s="574"/>
      <c r="CU5" s="574"/>
      <c r="CV5" s="574"/>
      <c r="CW5" s="574"/>
      <c r="CX5" s="574"/>
      <c r="CY5" s="575"/>
      <c r="CZ5" s="573" t="s">
        <v>283</v>
      </c>
      <c r="DA5" s="574"/>
      <c r="DB5" s="574"/>
      <c r="DC5" s="575"/>
      <c r="DD5" s="573" t="s">
        <v>291</v>
      </c>
      <c r="DE5" s="574"/>
      <c r="DF5" s="574"/>
      <c r="DG5" s="574"/>
      <c r="DH5" s="574"/>
      <c r="DI5" s="574"/>
      <c r="DJ5" s="574"/>
      <c r="DK5" s="574"/>
      <c r="DL5" s="574"/>
      <c r="DM5" s="574"/>
      <c r="DN5" s="574"/>
      <c r="DO5" s="574"/>
      <c r="DP5" s="575"/>
      <c r="DQ5" s="573" t="s">
        <v>292</v>
      </c>
      <c r="DR5" s="574"/>
      <c r="DS5" s="574"/>
      <c r="DT5" s="574"/>
      <c r="DU5" s="574"/>
      <c r="DV5" s="574"/>
      <c r="DW5" s="574"/>
      <c r="DX5" s="574"/>
      <c r="DY5" s="574"/>
      <c r="DZ5" s="574"/>
      <c r="EA5" s="574"/>
      <c r="EB5" s="574"/>
      <c r="EC5" s="575"/>
    </row>
    <row r="6" spans="2:143" ht="11.25" customHeight="1">
      <c r="B6" s="607" t="s">
        <v>293</v>
      </c>
      <c r="C6" s="608"/>
      <c r="D6" s="608"/>
      <c r="E6" s="608"/>
      <c r="F6" s="608"/>
      <c r="G6" s="608"/>
      <c r="H6" s="608"/>
      <c r="I6" s="608"/>
      <c r="J6" s="608"/>
      <c r="K6" s="608"/>
      <c r="L6" s="608"/>
      <c r="M6" s="608"/>
      <c r="N6" s="608"/>
      <c r="O6" s="608"/>
      <c r="P6" s="608"/>
      <c r="Q6" s="609"/>
      <c r="R6" s="570">
        <v>7246</v>
      </c>
      <c r="S6" s="571"/>
      <c r="T6" s="571"/>
      <c r="U6" s="571"/>
      <c r="V6" s="571"/>
      <c r="W6" s="571"/>
      <c r="X6" s="571"/>
      <c r="Y6" s="572"/>
      <c r="Z6" s="569">
        <v>0.2</v>
      </c>
      <c r="AA6" s="569"/>
      <c r="AB6" s="569"/>
      <c r="AC6" s="569"/>
      <c r="AD6" s="580">
        <v>7246</v>
      </c>
      <c r="AE6" s="580"/>
      <c r="AF6" s="580"/>
      <c r="AG6" s="580"/>
      <c r="AH6" s="580"/>
      <c r="AI6" s="580"/>
      <c r="AJ6" s="580"/>
      <c r="AK6" s="580"/>
      <c r="AL6" s="591">
        <v>0.4</v>
      </c>
      <c r="AM6" s="592"/>
      <c r="AN6" s="592"/>
      <c r="AO6" s="593"/>
      <c r="AP6" s="607" t="s">
        <v>294</v>
      </c>
      <c r="AQ6" s="608"/>
      <c r="AR6" s="608"/>
      <c r="AS6" s="608"/>
      <c r="AT6" s="608"/>
      <c r="AU6" s="608"/>
      <c r="AV6" s="608"/>
      <c r="AW6" s="608"/>
      <c r="AX6" s="608"/>
      <c r="AY6" s="608"/>
      <c r="AZ6" s="608"/>
      <c r="BA6" s="608"/>
      <c r="BB6" s="608"/>
      <c r="BC6" s="608"/>
      <c r="BD6" s="608"/>
      <c r="BE6" s="608"/>
      <c r="BF6" s="609"/>
      <c r="BG6" s="570">
        <v>463849</v>
      </c>
      <c r="BH6" s="571"/>
      <c r="BI6" s="571"/>
      <c r="BJ6" s="571"/>
      <c r="BK6" s="571"/>
      <c r="BL6" s="571"/>
      <c r="BM6" s="571"/>
      <c r="BN6" s="572"/>
      <c r="BO6" s="569">
        <v>100</v>
      </c>
      <c r="BP6" s="569"/>
      <c r="BQ6" s="569"/>
      <c r="BR6" s="569"/>
      <c r="BS6" s="580" t="s">
        <v>406</v>
      </c>
      <c r="BT6" s="580"/>
      <c r="BU6" s="580"/>
      <c r="BV6" s="580"/>
      <c r="BW6" s="580"/>
      <c r="BX6" s="580"/>
      <c r="BY6" s="580"/>
      <c r="BZ6" s="580"/>
      <c r="CA6" s="580"/>
      <c r="CB6" s="581"/>
      <c r="CD6" s="588" t="s">
        <v>295</v>
      </c>
      <c r="CE6" s="589"/>
      <c r="CF6" s="589"/>
      <c r="CG6" s="589"/>
      <c r="CH6" s="589"/>
      <c r="CI6" s="589"/>
      <c r="CJ6" s="589"/>
      <c r="CK6" s="589"/>
      <c r="CL6" s="589"/>
      <c r="CM6" s="589"/>
      <c r="CN6" s="589"/>
      <c r="CO6" s="589"/>
      <c r="CP6" s="589"/>
      <c r="CQ6" s="590"/>
      <c r="CR6" s="570">
        <v>66164</v>
      </c>
      <c r="CS6" s="571"/>
      <c r="CT6" s="571"/>
      <c r="CU6" s="571"/>
      <c r="CV6" s="571"/>
      <c r="CW6" s="571"/>
      <c r="CX6" s="571"/>
      <c r="CY6" s="572"/>
      <c r="CZ6" s="569">
        <v>1.5</v>
      </c>
      <c r="DA6" s="569"/>
      <c r="DB6" s="569"/>
      <c r="DC6" s="569"/>
      <c r="DD6" s="605" t="s">
        <v>406</v>
      </c>
      <c r="DE6" s="571"/>
      <c r="DF6" s="571"/>
      <c r="DG6" s="571"/>
      <c r="DH6" s="571"/>
      <c r="DI6" s="571"/>
      <c r="DJ6" s="571"/>
      <c r="DK6" s="571"/>
      <c r="DL6" s="571"/>
      <c r="DM6" s="571"/>
      <c r="DN6" s="571"/>
      <c r="DO6" s="571"/>
      <c r="DP6" s="572"/>
      <c r="DQ6" s="605">
        <v>66164</v>
      </c>
      <c r="DR6" s="571"/>
      <c r="DS6" s="571"/>
      <c r="DT6" s="571"/>
      <c r="DU6" s="571"/>
      <c r="DV6" s="571"/>
      <c r="DW6" s="571"/>
      <c r="DX6" s="571"/>
      <c r="DY6" s="571"/>
      <c r="DZ6" s="571"/>
      <c r="EA6" s="571"/>
      <c r="EB6" s="571"/>
      <c r="EC6" s="606"/>
    </row>
    <row r="7" spans="2:143" ht="11.25" customHeight="1">
      <c r="B7" s="607" t="s">
        <v>296</v>
      </c>
      <c r="C7" s="608"/>
      <c r="D7" s="608"/>
      <c r="E7" s="608"/>
      <c r="F7" s="608"/>
      <c r="G7" s="608"/>
      <c r="H7" s="608"/>
      <c r="I7" s="608"/>
      <c r="J7" s="608"/>
      <c r="K7" s="608"/>
      <c r="L7" s="608"/>
      <c r="M7" s="608"/>
      <c r="N7" s="608"/>
      <c r="O7" s="608"/>
      <c r="P7" s="608"/>
      <c r="Q7" s="609"/>
      <c r="R7" s="570">
        <v>3434</v>
      </c>
      <c r="S7" s="571"/>
      <c r="T7" s="571"/>
      <c r="U7" s="571"/>
      <c r="V7" s="571"/>
      <c r="W7" s="571"/>
      <c r="X7" s="571"/>
      <c r="Y7" s="572"/>
      <c r="Z7" s="569">
        <v>0.1</v>
      </c>
      <c r="AA7" s="569"/>
      <c r="AB7" s="569"/>
      <c r="AC7" s="569"/>
      <c r="AD7" s="580">
        <v>3434</v>
      </c>
      <c r="AE7" s="580"/>
      <c r="AF7" s="580"/>
      <c r="AG7" s="580"/>
      <c r="AH7" s="580"/>
      <c r="AI7" s="580"/>
      <c r="AJ7" s="580"/>
      <c r="AK7" s="580"/>
      <c r="AL7" s="591">
        <v>0.2</v>
      </c>
      <c r="AM7" s="592"/>
      <c r="AN7" s="592"/>
      <c r="AO7" s="593"/>
      <c r="AP7" s="607" t="s">
        <v>297</v>
      </c>
      <c r="AQ7" s="608"/>
      <c r="AR7" s="608"/>
      <c r="AS7" s="608"/>
      <c r="AT7" s="608"/>
      <c r="AU7" s="608"/>
      <c r="AV7" s="608"/>
      <c r="AW7" s="608"/>
      <c r="AX7" s="608"/>
      <c r="AY7" s="608"/>
      <c r="AZ7" s="608"/>
      <c r="BA7" s="608"/>
      <c r="BB7" s="608"/>
      <c r="BC7" s="608"/>
      <c r="BD7" s="608"/>
      <c r="BE7" s="608"/>
      <c r="BF7" s="609"/>
      <c r="BG7" s="570">
        <v>282775</v>
      </c>
      <c r="BH7" s="571"/>
      <c r="BI7" s="571"/>
      <c r="BJ7" s="571"/>
      <c r="BK7" s="571"/>
      <c r="BL7" s="571"/>
      <c r="BM7" s="571"/>
      <c r="BN7" s="572"/>
      <c r="BO7" s="569">
        <v>61</v>
      </c>
      <c r="BP7" s="569"/>
      <c r="BQ7" s="569"/>
      <c r="BR7" s="569"/>
      <c r="BS7" s="580" t="s">
        <v>406</v>
      </c>
      <c r="BT7" s="580"/>
      <c r="BU7" s="580"/>
      <c r="BV7" s="580"/>
      <c r="BW7" s="580"/>
      <c r="BX7" s="580"/>
      <c r="BY7" s="580"/>
      <c r="BZ7" s="580"/>
      <c r="CA7" s="580"/>
      <c r="CB7" s="581"/>
      <c r="CD7" s="582" t="s">
        <v>298</v>
      </c>
      <c r="CE7" s="583"/>
      <c r="CF7" s="583"/>
      <c r="CG7" s="583"/>
      <c r="CH7" s="583"/>
      <c r="CI7" s="583"/>
      <c r="CJ7" s="583"/>
      <c r="CK7" s="583"/>
      <c r="CL7" s="583"/>
      <c r="CM7" s="583"/>
      <c r="CN7" s="583"/>
      <c r="CO7" s="583"/>
      <c r="CP7" s="583"/>
      <c r="CQ7" s="584"/>
      <c r="CR7" s="570">
        <v>1105075</v>
      </c>
      <c r="CS7" s="571"/>
      <c r="CT7" s="571"/>
      <c r="CU7" s="571"/>
      <c r="CV7" s="571"/>
      <c r="CW7" s="571"/>
      <c r="CX7" s="571"/>
      <c r="CY7" s="572"/>
      <c r="CZ7" s="569">
        <v>24.9</v>
      </c>
      <c r="DA7" s="569"/>
      <c r="DB7" s="569"/>
      <c r="DC7" s="569"/>
      <c r="DD7" s="605">
        <v>83255</v>
      </c>
      <c r="DE7" s="571"/>
      <c r="DF7" s="571"/>
      <c r="DG7" s="571"/>
      <c r="DH7" s="571"/>
      <c r="DI7" s="571"/>
      <c r="DJ7" s="571"/>
      <c r="DK7" s="571"/>
      <c r="DL7" s="571"/>
      <c r="DM7" s="571"/>
      <c r="DN7" s="571"/>
      <c r="DO7" s="571"/>
      <c r="DP7" s="572"/>
      <c r="DQ7" s="605">
        <v>741571</v>
      </c>
      <c r="DR7" s="571"/>
      <c r="DS7" s="571"/>
      <c r="DT7" s="571"/>
      <c r="DU7" s="571"/>
      <c r="DV7" s="571"/>
      <c r="DW7" s="571"/>
      <c r="DX7" s="571"/>
      <c r="DY7" s="571"/>
      <c r="DZ7" s="571"/>
      <c r="EA7" s="571"/>
      <c r="EB7" s="571"/>
      <c r="EC7" s="606"/>
    </row>
    <row r="8" spans="2:143" ht="11.25" customHeight="1">
      <c r="B8" s="607" t="s">
        <v>407</v>
      </c>
      <c r="C8" s="608"/>
      <c r="D8" s="608"/>
      <c r="E8" s="608"/>
      <c r="F8" s="608"/>
      <c r="G8" s="608"/>
      <c r="H8" s="608"/>
      <c r="I8" s="608"/>
      <c r="J8" s="608"/>
      <c r="K8" s="608"/>
      <c r="L8" s="608"/>
      <c r="M8" s="608"/>
      <c r="N8" s="608"/>
      <c r="O8" s="608"/>
      <c r="P8" s="608"/>
      <c r="Q8" s="609"/>
      <c r="R8" s="570">
        <v>1744</v>
      </c>
      <c r="S8" s="571"/>
      <c r="T8" s="571"/>
      <c r="U8" s="571"/>
      <c r="V8" s="571"/>
      <c r="W8" s="571"/>
      <c r="X8" s="571"/>
      <c r="Y8" s="572"/>
      <c r="Z8" s="569">
        <v>0</v>
      </c>
      <c r="AA8" s="569"/>
      <c r="AB8" s="569"/>
      <c r="AC8" s="569"/>
      <c r="AD8" s="580">
        <v>1744</v>
      </c>
      <c r="AE8" s="580"/>
      <c r="AF8" s="580"/>
      <c r="AG8" s="580"/>
      <c r="AH8" s="580"/>
      <c r="AI8" s="580"/>
      <c r="AJ8" s="580"/>
      <c r="AK8" s="580"/>
      <c r="AL8" s="591">
        <v>0.1</v>
      </c>
      <c r="AM8" s="592"/>
      <c r="AN8" s="592"/>
      <c r="AO8" s="593"/>
      <c r="AP8" s="607" t="s">
        <v>299</v>
      </c>
      <c r="AQ8" s="608"/>
      <c r="AR8" s="608"/>
      <c r="AS8" s="608"/>
      <c r="AT8" s="608"/>
      <c r="AU8" s="608"/>
      <c r="AV8" s="608"/>
      <c r="AW8" s="608"/>
      <c r="AX8" s="608"/>
      <c r="AY8" s="608"/>
      <c r="AZ8" s="608"/>
      <c r="BA8" s="608"/>
      <c r="BB8" s="608"/>
      <c r="BC8" s="608"/>
      <c r="BD8" s="608"/>
      <c r="BE8" s="608"/>
      <c r="BF8" s="609"/>
      <c r="BG8" s="570">
        <v>5085</v>
      </c>
      <c r="BH8" s="571"/>
      <c r="BI8" s="571"/>
      <c r="BJ8" s="571"/>
      <c r="BK8" s="571"/>
      <c r="BL8" s="571"/>
      <c r="BM8" s="571"/>
      <c r="BN8" s="572"/>
      <c r="BO8" s="569">
        <v>1.1000000000000001</v>
      </c>
      <c r="BP8" s="569"/>
      <c r="BQ8" s="569"/>
      <c r="BR8" s="569"/>
      <c r="BS8" s="605" t="s">
        <v>408</v>
      </c>
      <c r="BT8" s="571"/>
      <c r="BU8" s="571"/>
      <c r="BV8" s="571"/>
      <c r="BW8" s="571"/>
      <c r="BX8" s="571"/>
      <c r="BY8" s="571"/>
      <c r="BZ8" s="571"/>
      <c r="CA8" s="571"/>
      <c r="CB8" s="606"/>
      <c r="CD8" s="582" t="s">
        <v>300</v>
      </c>
      <c r="CE8" s="583"/>
      <c r="CF8" s="583"/>
      <c r="CG8" s="583"/>
      <c r="CH8" s="583"/>
      <c r="CI8" s="583"/>
      <c r="CJ8" s="583"/>
      <c r="CK8" s="583"/>
      <c r="CL8" s="583"/>
      <c r="CM8" s="583"/>
      <c r="CN8" s="583"/>
      <c r="CO8" s="583"/>
      <c r="CP8" s="583"/>
      <c r="CQ8" s="584"/>
      <c r="CR8" s="570">
        <v>605099</v>
      </c>
      <c r="CS8" s="571"/>
      <c r="CT8" s="571"/>
      <c r="CU8" s="571"/>
      <c r="CV8" s="571"/>
      <c r="CW8" s="571"/>
      <c r="CX8" s="571"/>
      <c r="CY8" s="572"/>
      <c r="CZ8" s="569">
        <v>13.6</v>
      </c>
      <c r="DA8" s="569"/>
      <c r="DB8" s="569"/>
      <c r="DC8" s="569"/>
      <c r="DD8" s="605">
        <v>3265</v>
      </c>
      <c r="DE8" s="571"/>
      <c r="DF8" s="571"/>
      <c r="DG8" s="571"/>
      <c r="DH8" s="571"/>
      <c r="DI8" s="571"/>
      <c r="DJ8" s="571"/>
      <c r="DK8" s="571"/>
      <c r="DL8" s="571"/>
      <c r="DM8" s="571"/>
      <c r="DN8" s="571"/>
      <c r="DO8" s="571"/>
      <c r="DP8" s="572"/>
      <c r="DQ8" s="605">
        <v>344351</v>
      </c>
      <c r="DR8" s="571"/>
      <c r="DS8" s="571"/>
      <c r="DT8" s="571"/>
      <c r="DU8" s="571"/>
      <c r="DV8" s="571"/>
      <c r="DW8" s="571"/>
      <c r="DX8" s="571"/>
      <c r="DY8" s="571"/>
      <c r="DZ8" s="571"/>
      <c r="EA8" s="571"/>
      <c r="EB8" s="571"/>
      <c r="EC8" s="606"/>
    </row>
    <row r="9" spans="2:143" ht="11.25" customHeight="1">
      <c r="B9" s="607" t="s">
        <v>409</v>
      </c>
      <c r="C9" s="608"/>
      <c r="D9" s="608"/>
      <c r="E9" s="608"/>
      <c r="F9" s="608"/>
      <c r="G9" s="608"/>
      <c r="H9" s="608"/>
      <c r="I9" s="608"/>
      <c r="J9" s="608"/>
      <c r="K9" s="608"/>
      <c r="L9" s="608"/>
      <c r="M9" s="608"/>
      <c r="N9" s="608"/>
      <c r="O9" s="608"/>
      <c r="P9" s="608"/>
      <c r="Q9" s="609"/>
      <c r="R9" s="570">
        <v>451</v>
      </c>
      <c r="S9" s="571"/>
      <c r="T9" s="571"/>
      <c r="U9" s="571"/>
      <c r="V9" s="571"/>
      <c r="W9" s="571"/>
      <c r="X9" s="571"/>
      <c r="Y9" s="572"/>
      <c r="Z9" s="569">
        <v>0</v>
      </c>
      <c r="AA9" s="569"/>
      <c r="AB9" s="569"/>
      <c r="AC9" s="569"/>
      <c r="AD9" s="580">
        <v>451</v>
      </c>
      <c r="AE9" s="580"/>
      <c r="AF9" s="580"/>
      <c r="AG9" s="580"/>
      <c r="AH9" s="580"/>
      <c r="AI9" s="580"/>
      <c r="AJ9" s="580"/>
      <c r="AK9" s="580"/>
      <c r="AL9" s="591">
        <v>0</v>
      </c>
      <c r="AM9" s="592"/>
      <c r="AN9" s="592"/>
      <c r="AO9" s="593"/>
      <c r="AP9" s="607" t="s">
        <v>301</v>
      </c>
      <c r="AQ9" s="608"/>
      <c r="AR9" s="608"/>
      <c r="AS9" s="608"/>
      <c r="AT9" s="608"/>
      <c r="AU9" s="608"/>
      <c r="AV9" s="608"/>
      <c r="AW9" s="608"/>
      <c r="AX9" s="608"/>
      <c r="AY9" s="608"/>
      <c r="AZ9" s="608"/>
      <c r="BA9" s="608"/>
      <c r="BB9" s="608"/>
      <c r="BC9" s="608"/>
      <c r="BD9" s="608"/>
      <c r="BE9" s="608"/>
      <c r="BF9" s="609"/>
      <c r="BG9" s="570">
        <v>249002</v>
      </c>
      <c r="BH9" s="571"/>
      <c r="BI9" s="571"/>
      <c r="BJ9" s="571"/>
      <c r="BK9" s="571"/>
      <c r="BL9" s="571"/>
      <c r="BM9" s="571"/>
      <c r="BN9" s="572"/>
      <c r="BO9" s="569">
        <v>53.7</v>
      </c>
      <c r="BP9" s="569"/>
      <c r="BQ9" s="569"/>
      <c r="BR9" s="569"/>
      <c r="BS9" s="605" t="s">
        <v>410</v>
      </c>
      <c r="BT9" s="571"/>
      <c r="BU9" s="571"/>
      <c r="BV9" s="571"/>
      <c r="BW9" s="571"/>
      <c r="BX9" s="571"/>
      <c r="BY9" s="571"/>
      <c r="BZ9" s="571"/>
      <c r="CA9" s="571"/>
      <c r="CB9" s="606"/>
      <c r="CD9" s="582" t="s">
        <v>302</v>
      </c>
      <c r="CE9" s="583"/>
      <c r="CF9" s="583"/>
      <c r="CG9" s="583"/>
      <c r="CH9" s="583"/>
      <c r="CI9" s="583"/>
      <c r="CJ9" s="583"/>
      <c r="CK9" s="583"/>
      <c r="CL9" s="583"/>
      <c r="CM9" s="583"/>
      <c r="CN9" s="583"/>
      <c r="CO9" s="583"/>
      <c r="CP9" s="583"/>
      <c r="CQ9" s="584"/>
      <c r="CR9" s="570">
        <v>1049684</v>
      </c>
      <c r="CS9" s="571"/>
      <c r="CT9" s="571"/>
      <c r="CU9" s="571"/>
      <c r="CV9" s="571"/>
      <c r="CW9" s="571"/>
      <c r="CX9" s="571"/>
      <c r="CY9" s="572"/>
      <c r="CZ9" s="569">
        <v>23.7</v>
      </c>
      <c r="DA9" s="569"/>
      <c r="DB9" s="569"/>
      <c r="DC9" s="569"/>
      <c r="DD9" s="605">
        <v>212784</v>
      </c>
      <c r="DE9" s="571"/>
      <c r="DF9" s="571"/>
      <c r="DG9" s="571"/>
      <c r="DH9" s="571"/>
      <c r="DI9" s="571"/>
      <c r="DJ9" s="571"/>
      <c r="DK9" s="571"/>
      <c r="DL9" s="571"/>
      <c r="DM9" s="571"/>
      <c r="DN9" s="571"/>
      <c r="DO9" s="571"/>
      <c r="DP9" s="572"/>
      <c r="DQ9" s="605">
        <v>254938</v>
      </c>
      <c r="DR9" s="571"/>
      <c r="DS9" s="571"/>
      <c r="DT9" s="571"/>
      <c r="DU9" s="571"/>
      <c r="DV9" s="571"/>
      <c r="DW9" s="571"/>
      <c r="DX9" s="571"/>
      <c r="DY9" s="571"/>
      <c r="DZ9" s="571"/>
      <c r="EA9" s="571"/>
      <c r="EB9" s="571"/>
      <c r="EC9" s="606"/>
    </row>
    <row r="10" spans="2:143" ht="11.25" customHeight="1">
      <c r="B10" s="607" t="s">
        <v>303</v>
      </c>
      <c r="C10" s="608"/>
      <c r="D10" s="608"/>
      <c r="E10" s="608"/>
      <c r="F10" s="608"/>
      <c r="G10" s="608"/>
      <c r="H10" s="608"/>
      <c r="I10" s="608"/>
      <c r="J10" s="608"/>
      <c r="K10" s="608"/>
      <c r="L10" s="608"/>
      <c r="M10" s="608"/>
      <c r="N10" s="608"/>
      <c r="O10" s="608"/>
      <c r="P10" s="608"/>
      <c r="Q10" s="609"/>
      <c r="R10" s="570">
        <v>34763</v>
      </c>
      <c r="S10" s="571"/>
      <c r="T10" s="571"/>
      <c r="U10" s="571"/>
      <c r="V10" s="571"/>
      <c r="W10" s="571"/>
      <c r="X10" s="571"/>
      <c r="Y10" s="572"/>
      <c r="Z10" s="569">
        <v>0.8</v>
      </c>
      <c r="AA10" s="569"/>
      <c r="AB10" s="569"/>
      <c r="AC10" s="569"/>
      <c r="AD10" s="580">
        <v>34763</v>
      </c>
      <c r="AE10" s="580"/>
      <c r="AF10" s="580"/>
      <c r="AG10" s="580"/>
      <c r="AH10" s="580"/>
      <c r="AI10" s="580"/>
      <c r="AJ10" s="580"/>
      <c r="AK10" s="580"/>
      <c r="AL10" s="591">
        <v>1.8</v>
      </c>
      <c r="AM10" s="592"/>
      <c r="AN10" s="592"/>
      <c r="AO10" s="593"/>
      <c r="AP10" s="607" t="s">
        <v>304</v>
      </c>
      <c r="AQ10" s="608"/>
      <c r="AR10" s="608"/>
      <c r="AS10" s="608"/>
      <c r="AT10" s="608"/>
      <c r="AU10" s="608"/>
      <c r="AV10" s="608"/>
      <c r="AW10" s="608"/>
      <c r="AX10" s="608"/>
      <c r="AY10" s="608"/>
      <c r="AZ10" s="608"/>
      <c r="BA10" s="608"/>
      <c r="BB10" s="608"/>
      <c r="BC10" s="608"/>
      <c r="BD10" s="608"/>
      <c r="BE10" s="608"/>
      <c r="BF10" s="609"/>
      <c r="BG10" s="570">
        <v>10078</v>
      </c>
      <c r="BH10" s="571"/>
      <c r="BI10" s="571"/>
      <c r="BJ10" s="571"/>
      <c r="BK10" s="571"/>
      <c r="BL10" s="571"/>
      <c r="BM10" s="571"/>
      <c r="BN10" s="572"/>
      <c r="BO10" s="569">
        <v>2.2000000000000002</v>
      </c>
      <c r="BP10" s="569"/>
      <c r="BQ10" s="569"/>
      <c r="BR10" s="569"/>
      <c r="BS10" s="605" t="s">
        <v>410</v>
      </c>
      <c r="BT10" s="571"/>
      <c r="BU10" s="571"/>
      <c r="BV10" s="571"/>
      <c r="BW10" s="571"/>
      <c r="BX10" s="571"/>
      <c r="BY10" s="571"/>
      <c r="BZ10" s="571"/>
      <c r="CA10" s="571"/>
      <c r="CB10" s="606"/>
      <c r="CD10" s="582" t="s">
        <v>305</v>
      </c>
      <c r="CE10" s="583"/>
      <c r="CF10" s="583"/>
      <c r="CG10" s="583"/>
      <c r="CH10" s="583"/>
      <c r="CI10" s="583"/>
      <c r="CJ10" s="583"/>
      <c r="CK10" s="583"/>
      <c r="CL10" s="583"/>
      <c r="CM10" s="583"/>
      <c r="CN10" s="583"/>
      <c r="CO10" s="583"/>
      <c r="CP10" s="583"/>
      <c r="CQ10" s="584"/>
      <c r="CR10" s="570" t="s">
        <v>410</v>
      </c>
      <c r="CS10" s="571"/>
      <c r="CT10" s="571"/>
      <c r="CU10" s="571"/>
      <c r="CV10" s="571"/>
      <c r="CW10" s="571"/>
      <c r="CX10" s="571"/>
      <c r="CY10" s="572"/>
      <c r="CZ10" s="569" t="s">
        <v>410</v>
      </c>
      <c r="DA10" s="569"/>
      <c r="DB10" s="569"/>
      <c r="DC10" s="569"/>
      <c r="DD10" s="605" t="s">
        <v>410</v>
      </c>
      <c r="DE10" s="571"/>
      <c r="DF10" s="571"/>
      <c r="DG10" s="571"/>
      <c r="DH10" s="571"/>
      <c r="DI10" s="571"/>
      <c r="DJ10" s="571"/>
      <c r="DK10" s="571"/>
      <c r="DL10" s="571"/>
      <c r="DM10" s="571"/>
      <c r="DN10" s="571"/>
      <c r="DO10" s="571"/>
      <c r="DP10" s="572"/>
      <c r="DQ10" s="605" t="s">
        <v>410</v>
      </c>
      <c r="DR10" s="571"/>
      <c r="DS10" s="571"/>
      <c r="DT10" s="571"/>
      <c r="DU10" s="571"/>
      <c r="DV10" s="571"/>
      <c r="DW10" s="571"/>
      <c r="DX10" s="571"/>
      <c r="DY10" s="571"/>
      <c r="DZ10" s="571"/>
      <c r="EA10" s="571"/>
      <c r="EB10" s="571"/>
      <c r="EC10" s="606"/>
    </row>
    <row r="11" spans="2:143" ht="11.25" customHeight="1">
      <c r="B11" s="607" t="s">
        <v>306</v>
      </c>
      <c r="C11" s="608"/>
      <c r="D11" s="608"/>
      <c r="E11" s="608"/>
      <c r="F11" s="608"/>
      <c r="G11" s="608"/>
      <c r="H11" s="608"/>
      <c r="I11" s="608"/>
      <c r="J11" s="608"/>
      <c r="K11" s="608"/>
      <c r="L11" s="608"/>
      <c r="M11" s="608"/>
      <c r="N11" s="608"/>
      <c r="O11" s="608"/>
      <c r="P11" s="608"/>
      <c r="Q11" s="609"/>
      <c r="R11" s="570" t="s">
        <v>410</v>
      </c>
      <c r="S11" s="571"/>
      <c r="T11" s="571"/>
      <c r="U11" s="571"/>
      <c r="V11" s="571"/>
      <c r="W11" s="571"/>
      <c r="X11" s="571"/>
      <c r="Y11" s="572"/>
      <c r="Z11" s="569" t="s">
        <v>410</v>
      </c>
      <c r="AA11" s="569"/>
      <c r="AB11" s="569"/>
      <c r="AC11" s="569"/>
      <c r="AD11" s="580" t="s">
        <v>410</v>
      </c>
      <c r="AE11" s="580"/>
      <c r="AF11" s="580"/>
      <c r="AG11" s="580"/>
      <c r="AH11" s="580"/>
      <c r="AI11" s="580"/>
      <c r="AJ11" s="580"/>
      <c r="AK11" s="580"/>
      <c r="AL11" s="591" t="s">
        <v>410</v>
      </c>
      <c r="AM11" s="592"/>
      <c r="AN11" s="592"/>
      <c r="AO11" s="593"/>
      <c r="AP11" s="607" t="s">
        <v>307</v>
      </c>
      <c r="AQ11" s="608"/>
      <c r="AR11" s="608"/>
      <c r="AS11" s="608"/>
      <c r="AT11" s="608"/>
      <c r="AU11" s="608"/>
      <c r="AV11" s="608"/>
      <c r="AW11" s="608"/>
      <c r="AX11" s="608"/>
      <c r="AY11" s="608"/>
      <c r="AZ11" s="608"/>
      <c r="BA11" s="608"/>
      <c r="BB11" s="608"/>
      <c r="BC11" s="608"/>
      <c r="BD11" s="608"/>
      <c r="BE11" s="608"/>
      <c r="BF11" s="609"/>
      <c r="BG11" s="570">
        <v>18610</v>
      </c>
      <c r="BH11" s="571"/>
      <c r="BI11" s="571"/>
      <c r="BJ11" s="571"/>
      <c r="BK11" s="571"/>
      <c r="BL11" s="571"/>
      <c r="BM11" s="571"/>
      <c r="BN11" s="572"/>
      <c r="BO11" s="569">
        <v>4</v>
      </c>
      <c r="BP11" s="569"/>
      <c r="BQ11" s="569"/>
      <c r="BR11" s="569"/>
      <c r="BS11" s="605" t="s">
        <v>410</v>
      </c>
      <c r="BT11" s="571"/>
      <c r="BU11" s="571"/>
      <c r="BV11" s="571"/>
      <c r="BW11" s="571"/>
      <c r="BX11" s="571"/>
      <c r="BY11" s="571"/>
      <c r="BZ11" s="571"/>
      <c r="CA11" s="571"/>
      <c r="CB11" s="606"/>
      <c r="CD11" s="582" t="s">
        <v>308</v>
      </c>
      <c r="CE11" s="583"/>
      <c r="CF11" s="583"/>
      <c r="CG11" s="583"/>
      <c r="CH11" s="583"/>
      <c r="CI11" s="583"/>
      <c r="CJ11" s="583"/>
      <c r="CK11" s="583"/>
      <c r="CL11" s="583"/>
      <c r="CM11" s="583"/>
      <c r="CN11" s="583"/>
      <c r="CO11" s="583"/>
      <c r="CP11" s="583"/>
      <c r="CQ11" s="584"/>
      <c r="CR11" s="570">
        <v>85595</v>
      </c>
      <c r="CS11" s="571"/>
      <c r="CT11" s="571"/>
      <c r="CU11" s="571"/>
      <c r="CV11" s="571"/>
      <c r="CW11" s="571"/>
      <c r="CX11" s="571"/>
      <c r="CY11" s="572"/>
      <c r="CZ11" s="569">
        <v>1.9</v>
      </c>
      <c r="DA11" s="569"/>
      <c r="DB11" s="569"/>
      <c r="DC11" s="569"/>
      <c r="DD11" s="605" t="s">
        <v>410</v>
      </c>
      <c r="DE11" s="571"/>
      <c r="DF11" s="571"/>
      <c r="DG11" s="571"/>
      <c r="DH11" s="571"/>
      <c r="DI11" s="571"/>
      <c r="DJ11" s="571"/>
      <c r="DK11" s="571"/>
      <c r="DL11" s="571"/>
      <c r="DM11" s="571"/>
      <c r="DN11" s="571"/>
      <c r="DO11" s="571"/>
      <c r="DP11" s="572"/>
      <c r="DQ11" s="605">
        <v>25755</v>
      </c>
      <c r="DR11" s="571"/>
      <c r="DS11" s="571"/>
      <c r="DT11" s="571"/>
      <c r="DU11" s="571"/>
      <c r="DV11" s="571"/>
      <c r="DW11" s="571"/>
      <c r="DX11" s="571"/>
      <c r="DY11" s="571"/>
      <c r="DZ11" s="571"/>
      <c r="EA11" s="571"/>
      <c r="EB11" s="571"/>
      <c r="EC11" s="606"/>
    </row>
    <row r="12" spans="2:143" ht="11.25" customHeight="1">
      <c r="B12" s="607" t="s">
        <v>309</v>
      </c>
      <c r="C12" s="608"/>
      <c r="D12" s="608"/>
      <c r="E12" s="608"/>
      <c r="F12" s="608"/>
      <c r="G12" s="608"/>
      <c r="H12" s="608"/>
      <c r="I12" s="608"/>
      <c r="J12" s="608"/>
      <c r="K12" s="608"/>
      <c r="L12" s="608"/>
      <c r="M12" s="608"/>
      <c r="N12" s="608"/>
      <c r="O12" s="608"/>
      <c r="P12" s="608"/>
      <c r="Q12" s="609"/>
      <c r="R12" s="570" t="s">
        <v>410</v>
      </c>
      <c r="S12" s="571"/>
      <c r="T12" s="571"/>
      <c r="U12" s="571"/>
      <c r="V12" s="571"/>
      <c r="W12" s="571"/>
      <c r="X12" s="571"/>
      <c r="Y12" s="572"/>
      <c r="Z12" s="569" t="s">
        <v>410</v>
      </c>
      <c r="AA12" s="569"/>
      <c r="AB12" s="569"/>
      <c r="AC12" s="569"/>
      <c r="AD12" s="580" t="s">
        <v>410</v>
      </c>
      <c r="AE12" s="580"/>
      <c r="AF12" s="580"/>
      <c r="AG12" s="580"/>
      <c r="AH12" s="580"/>
      <c r="AI12" s="580"/>
      <c r="AJ12" s="580"/>
      <c r="AK12" s="580"/>
      <c r="AL12" s="591" t="s">
        <v>410</v>
      </c>
      <c r="AM12" s="592"/>
      <c r="AN12" s="592"/>
      <c r="AO12" s="593"/>
      <c r="AP12" s="607" t="s">
        <v>310</v>
      </c>
      <c r="AQ12" s="608"/>
      <c r="AR12" s="608"/>
      <c r="AS12" s="608"/>
      <c r="AT12" s="608"/>
      <c r="AU12" s="608"/>
      <c r="AV12" s="608"/>
      <c r="AW12" s="608"/>
      <c r="AX12" s="608"/>
      <c r="AY12" s="608"/>
      <c r="AZ12" s="608"/>
      <c r="BA12" s="608"/>
      <c r="BB12" s="608"/>
      <c r="BC12" s="608"/>
      <c r="BD12" s="608"/>
      <c r="BE12" s="608"/>
      <c r="BF12" s="609"/>
      <c r="BG12" s="570">
        <v>151959</v>
      </c>
      <c r="BH12" s="571"/>
      <c r="BI12" s="571"/>
      <c r="BJ12" s="571"/>
      <c r="BK12" s="571"/>
      <c r="BL12" s="571"/>
      <c r="BM12" s="571"/>
      <c r="BN12" s="572"/>
      <c r="BO12" s="569">
        <v>32.799999999999997</v>
      </c>
      <c r="BP12" s="569"/>
      <c r="BQ12" s="569"/>
      <c r="BR12" s="569"/>
      <c r="BS12" s="605" t="s">
        <v>410</v>
      </c>
      <c r="BT12" s="571"/>
      <c r="BU12" s="571"/>
      <c r="BV12" s="571"/>
      <c r="BW12" s="571"/>
      <c r="BX12" s="571"/>
      <c r="BY12" s="571"/>
      <c r="BZ12" s="571"/>
      <c r="CA12" s="571"/>
      <c r="CB12" s="606"/>
      <c r="CD12" s="582" t="s">
        <v>311</v>
      </c>
      <c r="CE12" s="583"/>
      <c r="CF12" s="583"/>
      <c r="CG12" s="583"/>
      <c r="CH12" s="583"/>
      <c r="CI12" s="583"/>
      <c r="CJ12" s="583"/>
      <c r="CK12" s="583"/>
      <c r="CL12" s="583"/>
      <c r="CM12" s="583"/>
      <c r="CN12" s="583"/>
      <c r="CO12" s="583"/>
      <c r="CP12" s="583"/>
      <c r="CQ12" s="584"/>
      <c r="CR12" s="570">
        <v>197885</v>
      </c>
      <c r="CS12" s="571"/>
      <c r="CT12" s="571"/>
      <c r="CU12" s="571"/>
      <c r="CV12" s="571"/>
      <c r="CW12" s="571"/>
      <c r="CX12" s="571"/>
      <c r="CY12" s="572"/>
      <c r="CZ12" s="569">
        <v>4.5</v>
      </c>
      <c r="DA12" s="569"/>
      <c r="DB12" s="569"/>
      <c r="DC12" s="569"/>
      <c r="DD12" s="605">
        <v>52211</v>
      </c>
      <c r="DE12" s="571"/>
      <c r="DF12" s="571"/>
      <c r="DG12" s="571"/>
      <c r="DH12" s="571"/>
      <c r="DI12" s="571"/>
      <c r="DJ12" s="571"/>
      <c r="DK12" s="571"/>
      <c r="DL12" s="571"/>
      <c r="DM12" s="571"/>
      <c r="DN12" s="571"/>
      <c r="DO12" s="571"/>
      <c r="DP12" s="572"/>
      <c r="DQ12" s="605">
        <v>58629</v>
      </c>
      <c r="DR12" s="571"/>
      <c r="DS12" s="571"/>
      <c r="DT12" s="571"/>
      <c r="DU12" s="571"/>
      <c r="DV12" s="571"/>
      <c r="DW12" s="571"/>
      <c r="DX12" s="571"/>
      <c r="DY12" s="571"/>
      <c r="DZ12" s="571"/>
      <c r="EA12" s="571"/>
      <c r="EB12" s="571"/>
      <c r="EC12" s="606"/>
    </row>
    <row r="13" spans="2:143" ht="11.25" customHeight="1">
      <c r="B13" s="607" t="s">
        <v>312</v>
      </c>
      <c r="C13" s="608"/>
      <c r="D13" s="608"/>
      <c r="E13" s="608"/>
      <c r="F13" s="608"/>
      <c r="G13" s="608"/>
      <c r="H13" s="608"/>
      <c r="I13" s="608"/>
      <c r="J13" s="608"/>
      <c r="K13" s="608"/>
      <c r="L13" s="608"/>
      <c r="M13" s="608"/>
      <c r="N13" s="608"/>
      <c r="O13" s="608"/>
      <c r="P13" s="608"/>
      <c r="Q13" s="609"/>
      <c r="R13" s="570">
        <v>4400</v>
      </c>
      <c r="S13" s="571"/>
      <c r="T13" s="571"/>
      <c r="U13" s="571"/>
      <c r="V13" s="571"/>
      <c r="W13" s="571"/>
      <c r="X13" s="571"/>
      <c r="Y13" s="572"/>
      <c r="Z13" s="569">
        <v>0.1</v>
      </c>
      <c r="AA13" s="569"/>
      <c r="AB13" s="569"/>
      <c r="AC13" s="569"/>
      <c r="AD13" s="580">
        <v>4400</v>
      </c>
      <c r="AE13" s="580"/>
      <c r="AF13" s="580"/>
      <c r="AG13" s="580"/>
      <c r="AH13" s="580"/>
      <c r="AI13" s="580"/>
      <c r="AJ13" s="580"/>
      <c r="AK13" s="580"/>
      <c r="AL13" s="591">
        <v>0.2</v>
      </c>
      <c r="AM13" s="592"/>
      <c r="AN13" s="592"/>
      <c r="AO13" s="593"/>
      <c r="AP13" s="607" t="s">
        <v>313</v>
      </c>
      <c r="AQ13" s="608"/>
      <c r="AR13" s="608"/>
      <c r="AS13" s="608"/>
      <c r="AT13" s="608"/>
      <c r="AU13" s="608"/>
      <c r="AV13" s="608"/>
      <c r="AW13" s="608"/>
      <c r="AX13" s="608"/>
      <c r="AY13" s="608"/>
      <c r="AZ13" s="608"/>
      <c r="BA13" s="608"/>
      <c r="BB13" s="608"/>
      <c r="BC13" s="608"/>
      <c r="BD13" s="608"/>
      <c r="BE13" s="608"/>
      <c r="BF13" s="609"/>
      <c r="BG13" s="570">
        <v>120828</v>
      </c>
      <c r="BH13" s="571"/>
      <c r="BI13" s="571"/>
      <c r="BJ13" s="571"/>
      <c r="BK13" s="571"/>
      <c r="BL13" s="571"/>
      <c r="BM13" s="571"/>
      <c r="BN13" s="572"/>
      <c r="BO13" s="569">
        <v>26</v>
      </c>
      <c r="BP13" s="569"/>
      <c r="BQ13" s="569"/>
      <c r="BR13" s="569"/>
      <c r="BS13" s="605" t="s">
        <v>410</v>
      </c>
      <c r="BT13" s="571"/>
      <c r="BU13" s="571"/>
      <c r="BV13" s="571"/>
      <c r="BW13" s="571"/>
      <c r="BX13" s="571"/>
      <c r="BY13" s="571"/>
      <c r="BZ13" s="571"/>
      <c r="CA13" s="571"/>
      <c r="CB13" s="606"/>
      <c r="CD13" s="582" t="s">
        <v>314</v>
      </c>
      <c r="CE13" s="583"/>
      <c r="CF13" s="583"/>
      <c r="CG13" s="583"/>
      <c r="CH13" s="583"/>
      <c r="CI13" s="583"/>
      <c r="CJ13" s="583"/>
      <c r="CK13" s="583"/>
      <c r="CL13" s="583"/>
      <c r="CM13" s="583"/>
      <c r="CN13" s="583"/>
      <c r="CO13" s="583"/>
      <c r="CP13" s="583"/>
      <c r="CQ13" s="584"/>
      <c r="CR13" s="570">
        <v>139274</v>
      </c>
      <c r="CS13" s="571"/>
      <c r="CT13" s="571"/>
      <c r="CU13" s="571"/>
      <c r="CV13" s="571"/>
      <c r="CW13" s="571"/>
      <c r="CX13" s="571"/>
      <c r="CY13" s="572"/>
      <c r="CZ13" s="569">
        <v>3.1</v>
      </c>
      <c r="DA13" s="569"/>
      <c r="DB13" s="569"/>
      <c r="DC13" s="569"/>
      <c r="DD13" s="605">
        <v>21140</v>
      </c>
      <c r="DE13" s="571"/>
      <c r="DF13" s="571"/>
      <c r="DG13" s="571"/>
      <c r="DH13" s="571"/>
      <c r="DI13" s="571"/>
      <c r="DJ13" s="571"/>
      <c r="DK13" s="571"/>
      <c r="DL13" s="571"/>
      <c r="DM13" s="571"/>
      <c r="DN13" s="571"/>
      <c r="DO13" s="571"/>
      <c r="DP13" s="572"/>
      <c r="DQ13" s="605">
        <v>79383</v>
      </c>
      <c r="DR13" s="571"/>
      <c r="DS13" s="571"/>
      <c r="DT13" s="571"/>
      <c r="DU13" s="571"/>
      <c r="DV13" s="571"/>
      <c r="DW13" s="571"/>
      <c r="DX13" s="571"/>
      <c r="DY13" s="571"/>
      <c r="DZ13" s="571"/>
      <c r="EA13" s="571"/>
      <c r="EB13" s="571"/>
      <c r="EC13" s="606"/>
    </row>
    <row r="14" spans="2:143" ht="11.25" customHeight="1">
      <c r="B14" s="607" t="s">
        <v>315</v>
      </c>
      <c r="C14" s="608"/>
      <c r="D14" s="608"/>
      <c r="E14" s="608"/>
      <c r="F14" s="608"/>
      <c r="G14" s="608"/>
      <c r="H14" s="608"/>
      <c r="I14" s="608"/>
      <c r="J14" s="608"/>
      <c r="K14" s="608"/>
      <c r="L14" s="608"/>
      <c r="M14" s="608"/>
      <c r="N14" s="608"/>
      <c r="O14" s="608"/>
      <c r="P14" s="608"/>
      <c r="Q14" s="609"/>
      <c r="R14" s="570" t="s">
        <v>410</v>
      </c>
      <c r="S14" s="571"/>
      <c r="T14" s="571"/>
      <c r="U14" s="571"/>
      <c r="V14" s="571"/>
      <c r="W14" s="571"/>
      <c r="X14" s="571"/>
      <c r="Y14" s="572"/>
      <c r="Z14" s="569" t="s">
        <v>410</v>
      </c>
      <c r="AA14" s="569"/>
      <c r="AB14" s="569"/>
      <c r="AC14" s="569"/>
      <c r="AD14" s="580" t="s">
        <v>410</v>
      </c>
      <c r="AE14" s="580"/>
      <c r="AF14" s="580"/>
      <c r="AG14" s="580"/>
      <c r="AH14" s="580"/>
      <c r="AI14" s="580"/>
      <c r="AJ14" s="580"/>
      <c r="AK14" s="580"/>
      <c r="AL14" s="591" t="s">
        <v>410</v>
      </c>
      <c r="AM14" s="592"/>
      <c r="AN14" s="592"/>
      <c r="AO14" s="593"/>
      <c r="AP14" s="607" t="s">
        <v>316</v>
      </c>
      <c r="AQ14" s="608"/>
      <c r="AR14" s="608"/>
      <c r="AS14" s="608"/>
      <c r="AT14" s="608"/>
      <c r="AU14" s="608"/>
      <c r="AV14" s="608"/>
      <c r="AW14" s="608"/>
      <c r="AX14" s="608"/>
      <c r="AY14" s="608"/>
      <c r="AZ14" s="608"/>
      <c r="BA14" s="608"/>
      <c r="BB14" s="608"/>
      <c r="BC14" s="608"/>
      <c r="BD14" s="608"/>
      <c r="BE14" s="608"/>
      <c r="BF14" s="609"/>
      <c r="BG14" s="570">
        <v>5569</v>
      </c>
      <c r="BH14" s="571"/>
      <c r="BI14" s="571"/>
      <c r="BJ14" s="571"/>
      <c r="BK14" s="571"/>
      <c r="BL14" s="571"/>
      <c r="BM14" s="571"/>
      <c r="BN14" s="572"/>
      <c r="BO14" s="569">
        <v>1.2</v>
      </c>
      <c r="BP14" s="569"/>
      <c r="BQ14" s="569"/>
      <c r="BR14" s="569"/>
      <c r="BS14" s="605" t="s">
        <v>410</v>
      </c>
      <c r="BT14" s="571"/>
      <c r="BU14" s="571"/>
      <c r="BV14" s="571"/>
      <c r="BW14" s="571"/>
      <c r="BX14" s="571"/>
      <c r="BY14" s="571"/>
      <c r="BZ14" s="571"/>
      <c r="CA14" s="571"/>
      <c r="CB14" s="606"/>
      <c r="CD14" s="582" t="s">
        <v>317</v>
      </c>
      <c r="CE14" s="583"/>
      <c r="CF14" s="583"/>
      <c r="CG14" s="583"/>
      <c r="CH14" s="583"/>
      <c r="CI14" s="583"/>
      <c r="CJ14" s="583"/>
      <c r="CK14" s="583"/>
      <c r="CL14" s="583"/>
      <c r="CM14" s="583"/>
      <c r="CN14" s="583"/>
      <c r="CO14" s="583"/>
      <c r="CP14" s="583"/>
      <c r="CQ14" s="584"/>
      <c r="CR14" s="570">
        <v>75547</v>
      </c>
      <c r="CS14" s="571"/>
      <c r="CT14" s="571"/>
      <c r="CU14" s="571"/>
      <c r="CV14" s="571"/>
      <c r="CW14" s="571"/>
      <c r="CX14" s="571"/>
      <c r="CY14" s="572"/>
      <c r="CZ14" s="569">
        <v>1.7</v>
      </c>
      <c r="DA14" s="569"/>
      <c r="DB14" s="569"/>
      <c r="DC14" s="569"/>
      <c r="DD14" s="605">
        <v>38273</v>
      </c>
      <c r="DE14" s="571"/>
      <c r="DF14" s="571"/>
      <c r="DG14" s="571"/>
      <c r="DH14" s="571"/>
      <c r="DI14" s="571"/>
      <c r="DJ14" s="571"/>
      <c r="DK14" s="571"/>
      <c r="DL14" s="571"/>
      <c r="DM14" s="571"/>
      <c r="DN14" s="571"/>
      <c r="DO14" s="571"/>
      <c r="DP14" s="572"/>
      <c r="DQ14" s="605">
        <v>31796</v>
      </c>
      <c r="DR14" s="571"/>
      <c r="DS14" s="571"/>
      <c r="DT14" s="571"/>
      <c r="DU14" s="571"/>
      <c r="DV14" s="571"/>
      <c r="DW14" s="571"/>
      <c r="DX14" s="571"/>
      <c r="DY14" s="571"/>
      <c r="DZ14" s="571"/>
      <c r="EA14" s="571"/>
      <c r="EB14" s="571"/>
      <c r="EC14" s="606"/>
    </row>
    <row r="15" spans="2:143" ht="11.25" customHeight="1">
      <c r="B15" s="607" t="s">
        <v>318</v>
      </c>
      <c r="C15" s="608"/>
      <c r="D15" s="608"/>
      <c r="E15" s="608"/>
      <c r="F15" s="608"/>
      <c r="G15" s="608"/>
      <c r="H15" s="608"/>
      <c r="I15" s="608"/>
      <c r="J15" s="608"/>
      <c r="K15" s="608"/>
      <c r="L15" s="608"/>
      <c r="M15" s="608"/>
      <c r="N15" s="608"/>
      <c r="O15" s="608"/>
      <c r="P15" s="608"/>
      <c r="Q15" s="609"/>
      <c r="R15" s="570">
        <v>378</v>
      </c>
      <c r="S15" s="571"/>
      <c r="T15" s="571"/>
      <c r="U15" s="571"/>
      <c r="V15" s="571"/>
      <c r="W15" s="571"/>
      <c r="X15" s="571"/>
      <c r="Y15" s="572"/>
      <c r="Z15" s="569">
        <v>0</v>
      </c>
      <c r="AA15" s="569"/>
      <c r="AB15" s="569"/>
      <c r="AC15" s="569"/>
      <c r="AD15" s="580">
        <v>378</v>
      </c>
      <c r="AE15" s="580"/>
      <c r="AF15" s="580"/>
      <c r="AG15" s="580"/>
      <c r="AH15" s="580"/>
      <c r="AI15" s="580"/>
      <c r="AJ15" s="580"/>
      <c r="AK15" s="580"/>
      <c r="AL15" s="591">
        <v>0</v>
      </c>
      <c r="AM15" s="592"/>
      <c r="AN15" s="592"/>
      <c r="AO15" s="593"/>
      <c r="AP15" s="607" t="s">
        <v>319</v>
      </c>
      <c r="AQ15" s="608"/>
      <c r="AR15" s="608"/>
      <c r="AS15" s="608"/>
      <c r="AT15" s="608"/>
      <c r="AU15" s="608"/>
      <c r="AV15" s="608"/>
      <c r="AW15" s="608"/>
      <c r="AX15" s="608"/>
      <c r="AY15" s="608"/>
      <c r="AZ15" s="608"/>
      <c r="BA15" s="608"/>
      <c r="BB15" s="608"/>
      <c r="BC15" s="608"/>
      <c r="BD15" s="608"/>
      <c r="BE15" s="608"/>
      <c r="BF15" s="609"/>
      <c r="BG15" s="570">
        <v>23546</v>
      </c>
      <c r="BH15" s="571"/>
      <c r="BI15" s="571"/>
      <c r="BJ15" s="571"/>
      <c r="BK15" s="571"/>
      <c r="BL15" s="571"/>
      <c r="BM15" s="571"/>
      <c r="BN15" s="572"/>
      <c r="BO15" s="569">
        <v>5.0999999999999996</v>
      </c>
      <c r="BP15" s="569"/>
      <c r="BQ15" s="569"/>
      <c r="BR15" s="569"/>
      <c r="BS15" s="605" t="s">
        <v>410</v>
      </c>
      <c r="BT15" s="571"/>
      <c r="BU15" s="571"/>
      <c r="BV15" s="571"/>
      <c r="BW15" s="571"/>
      <c r="BX15" s="571"/>
      <c r="BY15" s="571"/>
      <c r="BZ15" s="571"/>
      <c r="CA15" s="571"/>
      <c r="CB15" s="606"/>
      <c r="CD15" s="582" t="s">
        <v>320</v>
      </c>
      <c r="CE15" s="583"/>
      <c r="CF15" s="583"/>
      <c r="CG15" s="583"/>
      <c r="CH15" s="583"/>
      <c r="CI15" s="583"/>
      <c r="CJ15" s="583"/>
      <c r="CK15" s="583"/>
      <c r="CL15" s="583"/>
      <c r="CM15" s="583"/>
      <c r="CN15" s="583"/>
      <c r="CO15" s="583"/>
      <c r="CP15" s="583"/>
      <c r="CQ15" s="584"/>
      <c r="CR15" s="570">
        <v>231066</v>
      </c>
      <c r="CS15" s="571"/>
      <c r="CT15" s="571"/>
      <c r="CU15" s="571"/>
      <c r="CV15" s="571"/>
      <c r="CW15" s="571"/>
      <c r="CX15" s="571"/>
      <c r="CY15" s="572"/>
      <c r="CZ15" s="569">
        <v>5.2</v>
      </c>
      <c r="DA15" s="569"/>
      <c r="DB15" s="569"/>
      <c r="DC15" s="569"/>
      <c r="DD15" s="605">
        <v>59802</v>
      </c>
      <c r="DE15" s="571"/>
      <c r="DF15" s="571"/>
      <c r="DG15" s="571"/>
      <c r="DH15" s="571"/>
      <c r="DI15" s="571"/>
      <c r="DJ15" s="571"/>
      <c r="DK15" s="571"/>
      <c r="DL15" s="571"/>
      <c r="DM15" s="571"/>
      <c r="DN15" s="571"/>
      <c r="DO15" s="571"/>
      <c r="DP15" s="572"/>
      <c r="DQ15" s="605">
        <v>107542</v>
      </c>
      <c r="DR15" s="571"/>
      <c r="DS15" s="571"/>
      <c r="DT15" s="571"/>
      <c r="DU15" s="571"/>
      <c r="DV15" s="571"/>
      <c r="DW15" s="571"/>
      <c r="DX15" s="571"/>
      <c r="DY15" s="571"/>
      <c r="DZ15" s="571"/>
      <c r="EA15" s="571"/>
      <c r="EB15" s="571"/>
      <c r="EC15" s="606"/>
    </row>
    <row r="16" spans="2:143" ht="11.25" customHeight="1">
      <c r="B16" s="607" t="s">
        <v>321</v>
      </c>
      <c r="C16" s="608"/>
      <c r="D16" s="608"/>
      <c r="E16" s="608"/>
      <c r="F16" s="608"/>
      <c r="G16" s="608"/>
      <c r="H16" s="608"/>
      <c r="I16" s="608"/>
      <c r="J16" s="608"/>
      <c r="K16" s="608"/>
      <c r="L16" s="608"/>
      <c r="M16" s="608"/>
      <c r="N16" s="608"/>
      <c r="O16" s="608"/>
      <c r="P16" s="608"/>
      <c r="Q16" s="609"/>
      <c r="R16" s="570">
        <v>1447477</v>
      </c>
      <c r="S16" s="571"/>
      <c r="T16" s="571"/>
      <c r="U16" s="571"/>
      <c r="V16" s="571"/>
      <c r="W16" s="571"/>
      <c r="X16" s="571"/>
      <c r="Y16" s="572"/>
      <c r="Z16" s="569">
        <v>31.3</v>
      </c>
      <c r="AA16" s="569"/>
      <c r="AB16" s="569"/>
      <c r="AC16" s="569"/>
      <c r="AD16" s="580">
        <v>1221514</v>
      </c>
      <c r="AE16" s="580"/>
      <c r="AF16" s="580"/>
      <c r="AG16" s="580"/>
      <c r="AH16" s="580"/>
      <c r="AI16" s="580"/>
      <c r="AJ16" s="580"/>
      <c r="AK16" s="580"/>
      <c r="AL16" s="591">
        <v>64.8</v>
      </c>
      <c r="AM16" s="592"/>
      <c r="AN16" s="592"/>
      <c r="AO16" s="593"/>
      <c r="AP16" s="607" t="s">
        <v>322</v>
      </c>
      <c r="AQ16" s="608"/>
      <c r="AR16" s="608"/>
      <c r="AS16" s="608"/>
      <c r="AT16" s="608"/>
      <c r="AU16" s="608"/>
      <c r="AV16" s="608"/>
      <c r="AW16" s="608"/>
      <c r="AX16" s="608"/>
      <c r="AY16" s="608"/>
      <c r="AZ16" s="608"/>
      <c r="BA16" s="608"/>
      <c r="BB16" s="608"/>
      <c r="BC16" s="608"/>
      <c r="BD16" s="608"/>
      <c r="BE16" s="608"/>
      <c r="BF16" s="609"/>
      <c r="BG16" s="570" t="s">
        <v>410</v>
      </c>
      <c r="BH16" s="571"/>
      <c r="BI16" s="571"/>
      <c r="BJ16" s="571"/>
      <c r="BK16" s="571"/>
      <c r="BL16" s="571"/>
      <c r="BM16" s="571"/>
      <c r="BN16" s="572"/>
      <c r="BO16" s="569" t="s">
        <v>410</v>
      </c>
      <c r="BP16" s="569"/>
      <c r="BQ16" s="569"/>
      <c r="BR16" s="569"/>
      <c r="BS16" s="605" t="s">
        <v>410</v>
      </c>
      <c r="BT16" s="571"/>
      <c r="BU16" s="571"/>
      <c r="BV16" s="571"/>
      <c r="BW16" s="571"/>
      <c r="BX16" s="571"/>
      <c r="BY16" s="571"/>
      <c r="BZ16" s="571"/>
      <c r="CA16" s="571"/>
      <c r="CB16" s="606"/>
      <c r="CD16" s="582" t="s">
        <v>323</v>
      </c>
      <c r="CE16" s="583"/>
      <c r="CF16" s="583"/>
      <c r="CG16" s="583"/>
      <c r="CH16" s="583"/>
      <c r="CI16" s="583"/>
      <c r="CJ16" s="583"/>
      <c r="CK16" s="583"/>
      <c r="CL16" s="583"/>
      <c r="CM16" s="583"/>
      <c r="CN16" s="583"/>
      <c r="CO16" s="583"/>
      <c r="CP16" s="583"/>
      <c r="CQ16" s="584"/>
      <c r="CR16" s="570">
        <v>1859</v>
      </c>
      <c r="CS16" s="571"/>
      <c r="CT16" s="571"/>
      <c r="CU16" s="571"/>
      <c r="CV16" s="571"/>
      <c r="CW16" s="571"/>
      <c r="CX16" s="571"/>
      <c r="CY16" s="572"/>
      <c r="CZ16" s="569">
        <v>0</v>
      </c>
      <c r="DA16" s="569"/>
      <c r="DB16" s="569"/>
      <c r="DC16" s="569"/>
      <c r="DD16" s="605" t="s">
        <v>410</v>
      </c>
      <c r="DE16" s="571"/>
      <c r="DF16" s="571"/>
      <c r="DG16" s="571"/>
      <c r="DH16" s="571"/>
      <c r="DI16" s="571"/>
      <c r="DJ16" s="571"/>
      <c r="DK16" s="571"/>
      <c r="DL16" s="571"/>
      <c r="DM16" s="571"/>
      <c r="DN16" s="571"/>
      <c r="DO16" s="571"/>
      <c r="DP16" s="572"/>
      <c r="DQ16" s="605">
        <v>930</v>
      </c>
      <c r="DR16" s="571"/>
      <c r="DS16" s="571"/>
      <c r="DT16" s="571"/>
      <c r="DU16" s="571"/>
      <c r="DV16" s="571"/>
      <c r="DW16" s="571"/>
      <c r="DX16" s="571"/>
      <c r="DY16" s="571"/>
      <c r="DZ16" s="571"/>
      <c r="EA16" s="571"/>
      <c r="EB16" s="571"/>
      <c r="EC16" s="606"/>
    </row>
    <row r="17" spans="2:133" ht="11.25" customHeight="1">
      <c r="B17" s="607" t="s">
        <v>324</v>
      </c>
      <c r="C17" s="608"/>
      <c r="D17" s="608"/>
      <c r="E17" s="608"/>
      <c r="F17" s="608"/>
      <c r="G17" s="608"/>
      <c r="H17" s="608"/>
      <c r="I17" s="608"/>
      <c r="J17" s="608"/>
      <c r="K17" s="608"/>
      <c r="L17" s="608"/>
      <c r="M17" s="608"/>
      <c r="N17" s="608"/>
      <c r="O17" s="608"/>
      <c r="P17" s="608"/>
      <c r="Q17" s="609"/>
      <c r="R17" s="570">
        <v>1221514</v>
      </c>
      <c r="S17" s="571"/>
      <c r="T17" s="571"/>
      <c r="U17" s="571"/>
      <c r="V17" s="571"/>
      <c r="W17" s="571"/>
      <c r="X17" s="571"/>
      <c r="Y17" s="572"/>
      <c r="Z17" s="569">
        <v>26.5</v>
      </c>
      <c r="AA17" s="569"/>
      <c r="AB17" s="569"/>
      <c r="AC17" s="569"/>
      <c r="AD17" s="580">
        <v>1221514</v>
      </c>
      <c r="AE17" s="580"/>
      <c r="AF17" s="580"/>
      <c r="AG17" s="580"/>
      <c r="AH17" s="580"/>
      <c r="AI17" s="580"/>
      <c r="AJ17" s="580"/>
      <c r="AK17" s="580"/>
      <c r="AL17" s="591">
        <v>64.8</v>
      </c>
      <c r="AM17" s="592"/>
      <c r="AN17" s="592"/>
      <c r="AO17" s="593"/>
      <c r="AP17" s="607" t="s">
        <v>325</v>
      </c>
      <c r="AQ17" s="608"/>
      <c r="AR17" s="608"/>
      <c r="AS17" s="608"/>
      <c r="AT17" s="608"/>
      <c r="AU17" s="608"/>
      <c r="AV17" s="608"/>
      <c r="AW17" s="608"/>
      <c r="AX17" s="608"/>
      <c r="AY17" s="608"/>
      <c r="AZ17" s="608"/>
      <c r="BA17" s="608"/>
      <c r="BB17" s="608"/>
      <c r="BC17" s="608"/>
      <c r="BD17" s="608"/>
      <c r="BE17" s="608"/>
      <c r="BF17" s="609"/>
      <c r="BG17" s="570" t="s">
        <v>410</v>
      </c>
      <c r="BH17" s="571"/>
      <c r="BI17" s="571"/>
      <c r="BJ17" s="571"/>
      <c r="BK17" s="571"/>
      <c r="BL17" s="571"/>
      <c r="BM17" s="571"/>
      <c r="BN17" s="572"/>
      <c r="BO17" s="569" t="s">
        <v>410</v>
      </c>
      <c r="BP17" s="569"/>
      <c r="BQ17" s="569"/>
      <c r="BR17" s="569"/>
      <c r="BS17" s="605" t="s">
        <v>410</v>
      </c>
      <c r="BT17" s="571"/>
      <c r="BU17" s="571"/>
      <c r="BV17" s="571"/>
      <c r="BW17" s="571"/>
      <c r="BX17" s="571"/>
      <c r="BY17" s="571"/>
      <c r="BZ17" s="571"/>
      <c r="CA17" s="571"/>
      <c r="CB17" s="606"/>
      <c r="CD17" s="582" t="s">
        <v>326</v>
      </c>
      <c r="CE17" s="583"/>
      <c r="CF17" s="583"/>
      <c r="CG17" s="583"/>
      <c r="CH17" s="583"/>
      <c r="CI17" s="583"/>
      <c r="CJ17" s="583"/>
      <c r="CK17" s="583"/>
      <c r="CL17" s="583"/>
      <c r="CM17" s="583"/>
      <c r="CN17" s="583"/>
      <c r="CO17" s="583"/>
      <c r="CP17" s="583"/>
      <c r="CQ17" s="584"/>
      <c r="CR17" s="570">
        <v>876474</v>
      </c>
      <c r="CS17" s="571"/>
      <c r="CT17" s="571"/>
      <c r="CU17" s="571"/>
      <c r="CV17" s="571"/>
      <c r="CW17" s="571"/>
      <c r="CX17" s="571"/>
      <c r="CY17" s="572"/>
      <c r="CZ17" s="569">
        <v>19.8</v>
      </c>
      <c r="DA17" s="569"/>
      <c r="DB17" s="569"/>
      <c r="DC17" s="569"/>
      <c r="DD17" s="605" t="s">
        <v>410</v>
      </c>
      <c r="DE17" s="571"/>
      <c r="DF17" s="571"/>
      <c r="DG17" s="571"/>
      <c r="DH17" s="571"/>
      <c r="DI17" s="571"/>
      <c r="DJ17" s="571"/>
      <c r="DK17" s="571"/>
      <c r="DL17" s="571"/>
      <c r="DM17" s="571"/>
      <c r="DN17" s="571"/>
      <c r="DO17" s="571"/>
      <c r="DP17" s="572"/>
      <c r="DQ17" s="605">
        <v>876474</v>
      </c>
      <c r="DR17" s="571"/>
      <c r="DS17" s="571"/>
      <c r="DT17" s="571"/>
      <c r="DU17" s="571"/>
      <c r="DV17" s="571"/>
      <c r="DW17" s="571"/>
      <c r="DX17" s="571"/>
      <c r="DY17" s="571"/>
      <c r="DZ17" s="571"/>
      <c r="EA17" s="571"/>
      <c r="EB17" s="571"/>
      <c r="EC17" s="606"/>
    </row>
    <row r="18" spans="2:133" ht="11.25" customHeight="1">
      <c r="B18" s="607" t="s">
        <v>327</v>
      </c>
      <c r="C18" s="608"/>
      <c r="D18" s="608"/>
      <c r="E18" s="608"/>
      <c r="F18" s="608"/>
      <c r="G18" s="608"/>
      <c r="H18" s="608"/>
      <c r="I18" s="608"/>
      <c r="J18" s="608"/>
      <c r="K18" s="608"/>
      <c r="L18" s="608"/>
      <c r="M18" s="608"/>
      <c r="N18" s="608"/>
      <c r="O18" s="608"/>
      <c r="P18" s="608"/>
      <c r="Q18" s="609"/>
      <c r="R18" s="570">
        <v>225948</v>
      </c>
      <c r="S18" s="571"/>
      <c r="T18" s="571"/>
      <c r="U18" s="571"/>
      <c r="V18" s="571"/>
      <c r="W18" s="571"/>
      <c r="X18" s="571"/>
      <c r="Y18" s="572"/>
      <c r="Z18" s="569">
        <v>4.9000000000000004</v>
      </c>
      <c r="AA18" s="569"/>
      <c r="AB18" s="569"/>
      <c r="AC18" s="569"/>
      <c r="AD18" s="580" t="s">
        <v>410</v>
      </c>
      <c r="AE18" s="580"/>
      <c r="AF18" s="580"/>
      <c r="AG18" s="580"/>
      <c r="AH18" s="580"/>
      <c r="AI18" s="580"/>
      <c r="AJ18" s="580"/>
      <c r="AK18" s="580"/>
      <c r="AL18" s="591" t="s">
        <v>410</v>
      </c>
      <c r="AM18" s="592"/>
      <c r="AN18" s="592"/>
      <c r="AO18" s="593"/>
      <c r="AP18" s="607" t="s">
        <v>328</v>
      </c>
      <c r="AQ18" s="608"/>
      <c r="AR18" s="608"/>
      <c r="AS18" s="608"/>
      <c r="AT18" s="608"/>
      <c r="AU18" s="608"/>
      <c r="AV18" s="608"/>
      <c r="AW18" s="608"/>
      <c r="AX18" s="608"/>
      <c r="AY18" s="608"/>
      <c r="AZ18" s="608"/>
      <c r="BA18" s="608"/>
      <c r="BB18" s="608"/>
      <c r="BC18" s="608"/>
      <c r="BD18" s="608"/>
      <c r="BE18" s="608"/>
      <c r="BF18" s="609"/>
      <c r="BG18" s="570" t="s">
        <v>410</v>
      </c>
      <c r="BH18" s="571"/>
      <c r="BI18" s="571"/>
      <c r="BJ18" s="571"/>
      <c r="BK18" s="571"/>
      <c r="BL18" s="571"/>
      <c r="BM18" s="571"/>
      <c r="BN18" s="572"/>
      <c r="BO18" s="569" t="s">
        <v>410</v>
      </c>
      <c r="BP18" s="569"/>
      <c r="BQ18" s="569"/>
      <c r="BR18" s="569"/>
      <c r="BS18" s="605" t="s">
        <v>410</v>
      </c>
      <c r="BT18" s="571"/>
      <c r="BU18" s="571"/>
      <c r="BV18" s="571"/>
      <c r="BW18" s="571"/>
      <c r="BX18" s="571"/>
      <c r="BY18" s="571"/>
      <c r="BZ18" s="571"/>
      <c r="CA18" s="571"/>
      <c r="CB18" s="606"/>
      <c r="CD18" s="582" t="s">
        <v>329</v>
      </c>
      <c r="CE18" s="583"/>
      <c r="CF18" s="583"/>
      <c r="CG18" s="583"/>
      <c r="CH18" s="583"/>
      <c r="CI18" s="583"/>
      <c r="CJ18" s="583"/>
      <c r="CK18" s="583"/>
      <c r="CL18" s="583"/>
      <c r="CM18" s="583"/>
      <c r="CN18" s="583"/>
      <c r="CO18" s="583"/>
      <c r="CP18" s="583"/>
      <c r="CQ18" s="584"/>
      <c r="CR18" s="570" t="s">
        <v>410</v>
      </c>
      <c r="CS18" s="571"/>
      <c r="CT18" s="571"/>
      <c r="CU18" s="571"/>
      <c r="CV18" s="571"/>
      <c r="CW18" s="571"/>
      <c r="CX18" s="571"/>
      <c r="CY18" s="572"/>
      <c r="CZ18" s="569" t="s">
        <v>410</v>
      </c>
      <c r="DA18" s="569"/>
      <c r="DB18" s="569"/>
      <c r="DC18" s="569"/>
      <c r="DD18" s="605" t="s">
        <v>410</v>
      </c>
      <c r="DE18" s="571"/>
      <c r="DF18" s="571"/>
      <c r="DG18" s="571"/>
      <c r="DH18" s="571"/>
      <c r="DI18" s="571"/>
      <c r="DJ18" s="571"/>
      <c r="DK18" s="571"/>
      <c r="DL18" s="571"/>
      <c r="DM18" s="571"/>
      <c r="DN18" s="571"/>
      <c r="DO18" s="571"/>
      <c r="DP18" s="572"/>
      <c r="DQ18" s="605" t="s">
        <v>410</v>
      </c>
      <c r="DR18" s="571"/>
      <c r="DS18" s="571"/>
      <c r="DT18" s="571"/>
      <c r="DU18" s="571"/>
      <c r="DV18" s="571"/>
      <c r="DW18" s="571"/>
      <c r="DX18" s="571"/>
      <c r="DY18" s="571"/>
      <c r="DZ18" s="571"/>
      <c r="EA18" s="571"/>
      <c r="EB18" s="571"/>
      <c r="EC18" s="606"/>
    </row>
    <row r="19" spans="2:133" ht="11.25" customHeight="1">
      <c r="B19" s="607" t="s">
        <v>411</v>
      </c>
      <c r="C19" s="608"/>
      <c r="D19" s="608"/>
      <c r="E19" s="608"/>
      <c r="F19" s="608"/>
      <c r="G19" s="608"/>
      <c r="H19" s="608"/>
      <c r="I19" s="608"/>
      <c r="J19" s="608"/>
      <c r="K19" s="608"/>
      <c r="L19" s="608"/>
      <c r="M19" s="608"/>
      <c r="N19" s="608"/>
      <c r="O19" s="608"/>
      <c r="P19" s="608"/>
      <c r="Q19" s="609"/>
      <c r="R19" s="570">
        <v>15</v>
      </c>
      <c r="S19" s="571"/>
      <c r="T19" s="571"/>
      <c r="U19" s="571"/>
      <c r="V19" s="571"/>
      <c r="W19" s="571"/>
      <c r="X19" s="571"/>
      <c r="Y19" s="572"/>
      <c r="Z19" s="569">
        <v>0</v>
      </c>
      <c r="AA19" s="569"/>
      <c r="AB19" s="569"/>
      <c r="AC19" s="569"/>
      <c r="AD19" s="580" t="s">
        <v>410</v>
      </c>
      <c r="AE19" s="580"/>
      <c r="AF19" s="580"/>
      <c r="AG19" s="580"/>
      <c r="AH19" s="580"/>
      <c r="AI19" s="580"/>
      <c r="AJ19" s="580"/>
      <c r="AK19" s="580"/>
      <c r="AL19" s="591" t="s">
        <v>410</v>
      </c>
      <c r="AM19" s="592"/>
      <c r="AN19" s="592"/>
      <c r="AO19" s="593"/>
      <c r="AP19" s="607" t="s">
        <v>330</v>
      </c>
      <c r="AQ19" s="608"/>
      <c r="AR19" s="608"/>
      <c r="AS19" s="608"/>
      <c r="AT19" s="608"/>
      <c r="AU19" s="608"/>
      <c r="AV19" s="608"/>
      <c r="AW19" s="608"/>
      <c r="AX19" s="608"/>
      <c r="AY19" s="608"/>
      <c r="AZ19" s="608"/>
      <c r="BA19" s="608"/>
      <c r="BB19" s="608"/>
      <c r="BC19" s="608"/>
      <c r="BD19" s="608"/>
      <c r="BE19" s="608"/>
      <c r="BF19" s="609"/>
      <c r="BG19" s="570" t="s">
        <v>410</v>
      </c>
      <c r="BH19" s="571"/>
      <c r="BI19" s="571"/>
      <c r="BJ19" s="571"/>
      <c r="BK19" s="571"/>
      <c r="BL19" s="571"/>
      <c r="BM19" s="571"/>
      <c r="BN19" s="572"/>
      <c r="BO19" s="569" t="s">
        <v>410</v>
      </c>
      <c r="BP19" s="569"/>
      <c r="BQ19" s="569"/>
      <c r="BR19" s="569"/>
      <c r="BS19" s="605" t="s">
        <v>410</v>
      </c>
      <c r="BT19" s="571"/>
      <c r="BU19" s="571"/>
      <c r="BV19" s="571"/>
      <c r="BW19" s="571"/>
      <c r="BX19" s="571"/>
      <c r="BY19" s="571"/>
      <c r="BZ19" s="571"/>
      <c r="CA19" s="571"/>
      <c r="CB19" s="606"/>
      <c r="CD19" s="582" t="s">
        <v>331</v>
      </c>
      <c r="CE19" s="583"/>
      <c r="CF19" s="583"/>
      <c r="CG19" s="583"/>
      <c r="CH19" s="583"/>
      <c r="CI19" s="583"/>
      <c r="CJ19" s="583"/>
      <c r="CK19" s="583"/>
      <c r="CL19" s="583"/>
      <c r="CM19" s="583"/>
      <c r="CN19" s="583"/>
      <c r="CO19" s="583"/>
      <c r="CP19" s="583"/>
      <c r="CQ19" s="584"/>
      <c r="CR19" s="570" t="s">
        <v>410</v>
      </c>
      <c r="CS19" s="571"/>
      <c r="CT19" s="571"/>
      <c r="CU19" s="571"/>
      <c r="CV19" s="571"/>
      <c r="CW19" s="571"/>
      <c r="CX19" s="571"/>
      <c r="CY19" s="572"/>
      <c r="CZ19" s="569" t="s">
        <v>410</v>
      </c>
      <c r="DA19" s="569"/>
      <c r="DB19" s="569"/>
      <c r="DC19" s="569"/>
      <c r="DD19" s="605" t="s">
        <v>410</v>
      </c>
      <c r="DE19" s="571"/>
      <c r="DF19" s="571"/>
      <c r="DG19" s="571"/>
      <c r="DH19" s="571"/>
      <c r="DI19" s="571"/>
      <c r="DJ19" s="571"/>
      <c r="DK19" s="571"/>
      <c r="DL19" s="571"/>
      <c r="DM19" s="571"/>
      <c r="DN19" s="571"/>
      <c r="DO19" s="571"/>
      <c r="DP19" s="572"/>
      <c r="DQ19" s="605" t="s">
        <v>410</v>
      </c>
      <c r="DR19" s="571"/>
      <c r="DS19" s="571"/>
      <c r="DT19" s="571"/>
      <c r="DU19" s="571"/>
      <c r="DV19" s="571"/>
      <c r="DW19" s="571"/>
      <c r="DX19" s="571"/>
      <c r="DY19" s="571"/>
      <c r="DZ19" s="571"/>
      <c r="EA19" s="571"/>
      <c r="EB19" s="571"/>
      <c r="EC19" s="606"/>
    </row>
    <row r="20" spans="2:133" ht="11.25" customHeight="1">
      <c r="B20" s="607" t="s">
        <v>332</v>
      </c>
      <c r="C20" s="608"/>
      <c r="D20" s="608"/>
      <c r="E20" s="608"/>
      <c r="F20" s="608"/>
      <c r="G20" s="608"/>
      <c r="H20" s="608"/>
      <c r="I20" s="608"/>
      <c r="J20" s="608"/>
      <c r="K20" s="608"/>
      <c r="L20" s="608"/>
      <c r="M20" s="608"/>
      <c r="N20" s="608"/>
      <c r="O20" s="608"/>
      <c r="P20" s="608"/>
      <c r="Q20" s="609"/>
      <c r="R20" s="570">
        <v>1963742</v>
      </c>
      <c r="S20" s="571"/>
      <c r="T20" s="571"/>
      <c r="U20" s="571"/>
      <c r="V20" s="571"/>
      <c r="W20" s="571"/>
      <c r="X20" s="571"/>
      <c r="Y20" s="572"/>
      <c r="Z20" s="569">
        <v>42.5</v>
      </c>
      <c r="AA20" s="569"/>
      <c r="AB20" s="569"/>
      <c r="AC20" s="569"/>
      <c r="AD20" s="580">
        <v>1737779</v>
      </c>
      <c r="AE20" s="580"/>
      <c r="AF20" s="580"/>
      <c r="AG20" s="580"/>
      <c r="AH20" s="580"/>
      <c r="AI20" s="580"/>
      <c r="AJ20" s="580"/>
      <c r="AK20" s="580"/>
      <c r="AL20" s="591">
        <v>92.2</v>
      </c>
      <c r="AM20" s="592"/>
      <c r="AN20" s="592"/>
      <c r="AO20" s="593"/>
      <c r="AP20" s="607" t="s">
        <v>333</v>
      </c>
      <c r="AQ20" s="608"/>
      <c r="AR20" s="608"/>
      <c r="AS20" s="608"/>
      <c r="AT20" s="608"/>
      <c r="AU20" s="608"/>
      <c r="AV20" s="608"/>
      <c r="AW20" s="608"/>
      <c r="AX20" s="608"/>
      <c r="AY20" s="608"/>
      <c r="AZ20" s="608"/>
      <c r="BA20" s="608"/>
      <c r="BB20" s="608"/>
      <c r="BC20" s="608"/>
      <c r="BD20" s="608"/>
      <c r="BE20" s="608"/>
      <c r="BF20" s="609"/>
      <c r="BG20" s="570" t="s">
        <v>410</v>
      </c>
      <c r="BH20" s="571"/>
      <c r="BI20" s="571"/>
      <c r="BJ20" s="571"/>
      <c r="BK20" s="571"/>
      <c r="BL20" s="571"/>
      <c r="BM20" s="571"/>
      <c r="BN20" s="572"/>
      <c r="BO20" s="569" t="s">
        <v>410</v>
      </c>
      <c r="BP20" s="569"/>
      <c r="BQ20" s="569"/>
      <c r="BR20" s="569"/>
      <c r="BS20" s="605" t="s">
        <v>410</v>
      </c>
      <c r="BT20" s="571"/>
      <c r="BU20" s="571"/>
      <c r="BV20" s="571"/>
      <c r="BW20" s="571"/>
      <c r="BX20" s="571"/>
      <c r="BY20" s="571"/>
      <c r="BZ20" s="571"/>
      <c r="CA20" s="571"/>
      <c r="CB20" s="606"/>
      <c r="CD20" s="582" t="s">
        <v>334</v>
      </c>
      <c r="CE20" s="583"/>
      <c r="CF20" s="583"/>
      <c r="CG20" s="583"/>
      <c r="CH20" s="583"/>
      <c r="CI20" s="583"/>
      <c r="CJ20" s="583"/>
      <c r="CK20" s="583"/>
      <c r="CL20" s="583"/>
      <c r="CM20" s="583"/>
      <c r="CN20" s="583"/>
      <c r="CO20" s="583"/>
      <c r="CP20" s="583"/>
      <c r="CQ20" s="584"/>
      <c r="CR20" s="570">
        <v>4433722</v>
      </c>
      <c r="CS20" s="571"/>
      <c r="CT20" s="571"/>
      <c r="CU20" s="571"/>
      <c r="CV20" s="571"/>
      <c r="CW20" s="571"/>
      <c r="CX20" s="571"/>
      <c r="CY20" s="572"/>
      <c r="CZ20" s="569">
        <v>100</v>
      </c>
      <c r="DA20" s="569"/>
      <c r="DB20" s="569"/>
      <c r="DC20" s="569"/>
      <c r="DD20" s="605">
        <v>470730</v>
      </c>
      <c r="DE20" s="571"/>
      <c r="DF20" s="571"/>
      <c r="DG20" s="571"/>
      <c r="DH20" s="571"/>
      <c r="DI20" s="571"/>
      <c r="DJ20" s="571"/>
      <c r="DK20" s="571"/>
      <c r="DL20" s="571"/>
      <c r="DM20" s="571"/>
      <c r="DN20" s="571"/>
      <c r="DO20" s="571"/>
      <c r="DP20" s="572"/>
      <c r="DQ20" s="605">
        <v>2587533</v>
      </c>
      <c r="DR20" s="571"/>
      <c r="DS20" s="571"/>
      <c r="DT20" s="571"/>
      <c r="DU20" s="571"/>
      <c r="DV20" s="571"/>
      <c r="DW20" s="571"/>
      <c r="DX20" s="571"/>
      <c r="DY20" s="571"/>
      <c r="DZ20" s="571"/>
      <c r="EA20" s="571"/>
      <c r="EB20" s="571"/>
      <c r="EC20" s="606"/>
    </row>
    <row r="21" spans="2:133" ht="11.25" customHeight="1">
      <c r="B21" s="607" t="s">
        <v>335</v>
      </c>
      <c r="C21" s="608"/>
      <c r="D21" s="608"/>
      <c r="E21" s="608"/>
      <c r="F21" s="608"/>
      <c r="G21" s="608"/>
      <c r="H21" s="608"/>
      <c r="I21" s="608"/>
      <c r="J21" s="608"/>
      <c r="K21" s="608"/>
      <c r="L21" s="608"/>
      <c r="M21" s="608"/>
      <c r="N21" s="608"/>
      <c r="O21" s="608"/>
      <c r="P21" s="608"/>
      <c r="Q21" s="609"/>
      <c r="R21" s="570">
        <v>482</v>
      </c>
      <c r="S21" s="571"/>
      <c r="T21" s="571"/>
      <c r="U21" s="571"/>
      <c r="V21" s="571"/>
      <c r="W21" s="571"/>
      <c r="X21" s="571"/>
      <c r="Y21" s="572"/>
      <c r="Z21" s="569">
        <v>0</v>
      </c>
      <c r="AA21" s="569"/>
      <c r="AB21" s="569"/>
      <c r="AC21" s="569"/>
      <c r="AD21" s="580">
        <v>482</v>
      </c>
      <c r="AE21" s="580"/>
      <c r="AF21" s="580"/>
      <c r="AG21" s="580"/>
      <c r="AH21" s="580"/>
      <c r="AI21" s="580"/>
      <c r="AJ21" s="580"/>
      <c r="AK21" s="580"/>
      <c r="AL21" s="591">
        <v>0</v>
      </c>
      <c r="AM21" s="592"/>
      <c r="AN21" s="592"/>
      <c r="AO21" s="593"/>
      <c r="AP21" s="627" t="s">
        <v>336</v>
      </c>
      <c r="AQ21" s="628"/>
      <c r="AR21" s="628"/>
      <c r="AS21" s="628"/>
      <c r="AT21" s="628"/>
      <c r="AU21" s="628"/>
      <c r="AV21" s="628"/>
      <c r="AW21" s="628"/>
      <c r="AX21" s="628"/>
      <c r="AY21" s="628"/>
      <c r="AZ21" s="628"/>
      <c r="BA21" s="628"/>
      <c r="BB21" s="628"/>
      <c r="BC21" s="628"/>
      <c r="BD21" s="628"/>
      <c r="BE21" s="628"/>
      <c r="BF21" s="629"/>
      <c r="BG21" s="570" t="s">
        <v>410</v>
      </c>
      <c r="BH21" s="571"/>
      <c r="BI21" s="571"/>
      <c r="BJ21" s="571"/>
      <c r="BK21" s="571"/>
      <c r="BL21" s="571"/>
      <c r="BM21" s="571"/>
      <c r="BN21" s="572"/>
      <c r="BO21" s="569" t="s">
        <v>410</v>
      </c>
      <c r="BP21" s="569"/>
      <c r="BQ21" s="569"/>
      <c r="BR21" s="569"/>
      <c r="BS21" s="605" t="s">
        <v>410</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337</v>
      </c>
      <c r="C22" s="608"/>
      <c r="D22" s="608"/>
      <c r="E22" s="608"/>
      <c r="F22" s="608"/>
      <c r="G22" s="608"/>
      <c r="H22" s="608"/>
      <c r="I22" s="608"/>
      <c r="J22" s="608"/>
      <c r="K22" s="608"/>
      <c r="L22" s="608"/>
      <c r="M22" s="608"/>
      <c r="N22" s="608"/>
      <c r="O22" s="608"/>
      <c r="P22" s="608"/>
      <c r="Q22" s="609"/>
      <c r="R22" s="570" t="s">
        <v>410</v>
      </c>
      <c r="S22" s="571"/>
      <c r="T22" s="571"/>
      <c r="U22" s="571"/>
      <c r="V22" s="571"/>
      <c r="W22" s="571"/>
      <c r="X22" s="571"/>
      <c r="Y22" s="572"/>
      <c r="Z22" s="569" t="s">
        <v>410</v>
      </c>
      <c r="AA22" s="569"/>
      <c r="AB22" s="569"/>
      <c r="AC22" s="569"/>
      <c r="AD22" s="580" t="s">
        <v>410</v>
      </c>
      <c r="AE22" s="580"/>
      <c r="AF22" s="580"/>
      <c r="AG22" s="580"/>
      <c r="AH22" s="580"/>
      <c r="AI22" s="580"/>
      <c r="AJ22" s="580"/>
      <c r="AK22" s="580"/>
      <c r="AL22" s="591" t="s">
        <v>410</v>
      </c>
      <c r="AM22" s="592"/>
      <c r="AN22" s="592"/>
      <c r="AO22" s="593"/>
      <c r="AP22" s="627" t="s">
        <v>338</v>
      </c>
      <c r="AQ22" s="628"/>
      <c r="AR22" s="628"/>
      <c r="AS22" s="628"/>
      <c r="AT22" s="628"/>
      <c r="AU22" s="628"/>
      <c r="AV22" s="628"/>
      <c r="AW22" s="628"/>
      <c r="AX22" s="628"/>
      <c r="AY22" s="628"/>
      <c r="AZ22" s="628"/>
      <c r="BA22" s="628"/>
      <c r="BB22" s="628"/>
      <c r="BC22" s="628"/>
      <c r="BD22" s="628"/>
      <c r="BE22" s="628"/>
      <c r="BF22" s="629"/>
      <c r="BG22" s="570" t="s">
        <v>410</v>
      </c>
      <c r="BH22" s="571"/>
      <c r="BI22" s="571"/>
      <c r="BJ22" s="571"/>
      <c r="BK22" s="571"/>
      <c r="BL22" s="571"/>
      <c r="BM22" s="571"/>
      <c r="BN22" s="572"/>
      <c r="BO22" s="569" t="s">
        <v>410</v>
      </c>
      <c r="BP22" s="569"/>
      <c r="BQ22" s="569"/>
      <c r="BR22" s="569"/>
      <c r="BS22" s="605" t="s">
        <v>410</v>
      </c>
      <c r="BT22" s="571"/>
      <c r="BU22" s="571"/>
      <c r="BV22" s="571"/>
      <c r="BW22" s="571"/>
      <c r="BX22" s="571"/>
      <c r="BY22" s="571"/>
      <c r="BZ22" s="571"/>
      <c r="CA22" s="571"/>
      <c r="CB22" s="606"/>
      <c r="CD22" s="573" t="s">
        <v>339</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340</v>
      </c>
      <c r="C23" s="608"/>
      <c r="D23" s="608"/>
      <c r="E23" s="608"/>
      <c r="F23" s="608"/>
      <c r="G23" s="608"/>
      <c r="H23" s="608"/>
      <c r="I23" s="608"/>
      <c r="J23" s="608"/>
      <c r="K23" s="608"/>
      <c r="L23" s="608"/>
      <c r="M23" s="608"/>
      <c r="N23" s="608"/>
      <c r="O23" s="608"/>
      <c r="P23" s="608"/>
      <c r="Q23" s="609"/>
      <c r="R23" s="570">
        <v>293321</v>
      </c>
      <c r="S23" s="571"/>
      <c r="T23" s="571"/>
      <c r="U23" s="571"/>
      <c r="V23" s="571"/>
      <c r="W23" s="571"/>
      <c r="X23" s="571"/>
      <c r="Y23" s="572"/>
      <c r="Z23" s="569">
        <v>6.4</v>
      </c>
      <c r="AA23" s="569"/>
      <c r="AB23" s="569"/>
      <c r="AC23" s="569"/>
      <c r="AD23" s="580">
        <v>575</v>
      </c>
      <c r="AE23" s="580"/>
      <c r="AF23" s="580"/>
      <c r="AG23" s="580"/>
      <c r="AH23" s="580"/>
      <c r="AI23" s="580"/>
      <c r="AJ23" s="580"/>
      <c r="AK23" s="580"/>
      <c r="AL23" s="591">
        <v>0</v>
      </c>
      <c r="AM23" s="592"/>
      <c r="AN23" s="592"/>
      <c r="AO23" s="593"/>
      <c r="AP23" s="627" t="s">
        <v>341</v>
      </c>
      <c r="AQ23" s="628"/>
      <c r="AR23" s="628"/>
      <c r="AS23" s="628"/>
      <c r="AT23" s="628"/>
      <c r="AU23" s="628"/>
      <c r="AV23" s="628"/>
      <c r="AW23" s="628"/>
      <c r="AX23" s="628"/>
      <c r="AY23" s="628"/>
      <c r="AZ23" s="628"/>
      <c r="BA23" s="628"/>
      <c r="BB23" s="628"/>
      <c r="BC23" s="628"/>
      <c r="BD23" s="628"/>
      <c r="BE23" s="628"/>
      <c r="BF23" s="629"/>
      <c r="BG23" s="570" t="s">
        <v>412</v>
      </c>
      <c r="BH23" s="571"/>
      <c r="BI23" s="571"/>
      <c r="BJ23" s="571"/>
      <c r="BK23" s="571"/>
      <c r="BL23" s="571"/>
      <c r="BM23" s="571"/>
      <c r="BN23" s="572"/>
      <c r="BO23" s="569" t="s">
        <v>412</v>
      </c>
      <c r="BP23" s="569"/>
      <c r="BQ23" s="569"/>
      <c r="BR23" s="569"/>
      <c r="BS23" s="605" t="s">
        <v>412</v>
      </c>
      <c r="BT23" s="571"/>
      <c r="BU23" s="571"/>
      <c r="BV23" s="571"/>
      <c r="BW23" s="571"/>
      <c r="BX23" s="571"/>
      <c r="BY23" s="571"/>
      <c r="BZ23" s="571"/>
      <c r="CA23" s="571"/>
      <c r="CB23" s="606"/>
      <c r="CD23" s="573" t="s">
        <v>285</v>
      </c>
      <c r="CE23" s="574"/>
      <c r="CF23" s="574"/>
      <c r="CG23" s="574"/>
      <c r="CH23" s="574"/>
      <c r="CI23" s="574"/>
      <c r="CJ23" s="574"/>
      <c r="CK23" s="574"/>
      <c r="CL23" s="574"/>
      <c r="CM23" s="574"/>
      <c r="CN23" s="574"/>
      <c r="CO23" s="574"/>
      <c r="CP23" s="574"/>
      <c r="CQ23" s="575"/>
      <c r="CR23" s="573" t="s">
        <v>342</v>
      </c>
      <c r="CS23" s="574"/>
      <c r="CT23" s="574"/>
      <c r="CU23" s="574"/>
      <c r="CV23" s="574"/>
      <c r="CW23" s="574"/>
      <c r="CX23" s="574"/>
      <c r="CY23" s="575"/>
      <c r="CZ23" s="573" t="s">
        <v>343</v>
      </c>
      <c r="DA23" s="574"/>
      <c r="DB23" s="574"/>
      <c r="DC23" s="575"/>
      <c r="DD23" s="573" t="s">
        <v>344</v>
      </c>
      <c r="DE23" s="574"/>
      <c r="DF23" s="574"/>
      <c r="DG23" s="574"/>
      <c r="DH23" s="574"/>
      <c r="DI23" s="574"/>
      <c r="DJ23" s="574"/>
      <c r="DK23" s="575"/>
      <c r="DL23" s="610" t="s">
        <v>345</v>
      </c>
      <c r="DM23" s="611"/>
      <c r="DN23" s="611"/>
      <c r="DO23" s="611"/>
      <c r="DP23" s="611"/>
      <c r="DQ23" s="611"/>
      <c r="DR23" s="611"/>
      <c r="DS23" s="611"/>
      <c r="DT23" s="611"/>
      <c r="DU23" s="611"/>
      <c r="DV23" s="612"/>
      <c r="DW23" s="573" t="s">
        <v>413</v>
      </c>
      <c r="DX23" s="574"/>
      <c r="DY23" s="574"/>
      <c r="DZ23" s="574"/>
      <c r="EA23" s="574"/>
      <c r="EB23" s="574"/>
      <c r="EC23" s="575"/>
    </row>
    <row r="24" spans="2:133" ht="11.25" customHeight="1">
      <c r="B24" s="607" t="s">
        <v>346</v>
      </c>
      <c r="C24" s="608"/>
      <c r="D24" s="608"/>
      <c r="E24" s="608"/>
      <c r="F24" s="608"/>
      <c r="G24" s="608"/>
      <c r="H24" s="608"/>
      <c r="I24" s="608"/>
      <c r="J24" s="608"/>
      <c r="K24" s="608"/>
      <c r="L24" s="608"/>
      <c r="M24" s="608"/>
      <c r="N24" s="608"/>
      <c r="O24" s="608"/>
      <c r="P24" s="608"/>
      <c r="Q24" s="609"/>
      <c r="R24" s="570">
        <v>22686</v>
      </c>
      <c r="S24" s="571"/>
      <c r="T24" s="571"/>
      <c r="U24" s="571"/>
      <c r="V24" s="571"/>
      <c r="W24" s="571"/>
      <c r="X24" s="571"/>
      <c r="Y24" s="572"/>
      <c r="Z24" s="569">
        <v>0.5</v>
      </c>
      <c r="AA24" s="569"/>
      <c r="AB24" s="569"/>
      <c r="AC24" s="569"/>
      <c r="AD24" s="580" t="s">
        <v>414</v>
      </c>
      <c r="AE24" s="580"/>
      <c r="AF24" s="580"/>
      <c r="AG24" s="580"/>
      <c r="AH24" s="580"/>
      <c r="AI24" s="580"/>
      <c r="AJ24" s="580"/>
      <c r="AK24" s="580"/>
      <c r="AL24" s="591" t="s">
        <v>414</v>
      </c>
      <c r="AM24" s="592"/>
      <c r="AN24" s="592"/>
      <c r="AO24" s="593"/>
      <c r="AP24" s="627" t="s">
        <v>347</v>
      </c>
      <c r="AQ24" s="628"/>
      <c r="AR24" s="628"/>
      <c r="AS24" s="628"/>
      <c r="AT24" s="628"/>
      <c r="AU24" s="628"/>
      <c r="AV24" s="628"/>
      <c r="AW24" s="628"/>
      <c r="AX24" s="628"/>
      <c r="AY24" s="628"/>
      <c r="AZ24" s="628"/>
      <c r="BA24" s="628"/>
      <c r="BB24" s="628"/>
      <c r="BC24" s="628"/>
      <c r="BD24" s="628"/>
      <c r="BE24" s="628"/>
      <c r="BF24" s="629"/>
      <c r="BG24" s="570" t="s">
        <v>414</v>
      </c>
      <c r="BH24" s="571"/>
      <c r="BI24" s="571"/>
      <c r="BJ24" s="571"/>
      <c r="BK24" s="571"/>
      <c r="BL24" s="571"/>
      <c r="BM24" s="571"/>
      <c r="BN24" s="572"/>
      <c r="BO24" s="569" t="s">
        <v>414</v>
      </c>
      <c r="BP24" s="569"/>
      <c r="BQ24" s="569"/>
      <c r="BR24" s="569"/>
      <c r="BS24" s="605" t="s">
        <v>414</v>
      </c>
      <c r="BT24" s="571"/>
      <c r="BU24" s="571"/>
      <c r="BV24" s="571"/>
      <c r="BW24" s="571"/>
      <c r="BX24" s="571"/>
      <c r="BY24" s="571"/>
      <c r="BZ24" s="571"/>
      <c r="CA24" s="571"/>
      <c r="CB24" s="606"/>
      <c r="CD24" s="588" t="s">
        <v>348</v>
      </c>
      <c r="CE24" s="589"/>
      <c r="CF24" s="589"/>
      <c r="CG24" s="589"/>
      <c r="CH24" s="589"/>
      <c r="CI24" s="589"/>
      <c r="CJ24" s="589"/>
      <c r="CK24" s="589"/>
      <c r="CL24" s="589"/>
      <c r="CM24" s="589"/>
      <c r="CN24" s="589"/>
      <c r="CO24" s="589"/>
      <c r="CP24" s="589"/>
      <c r="CQ24" s="590"/>
      <c r="CR24" s="594">
        <v>1881783</v>
      </c>
      <c r="CS24" s="595"/>
      <c r="CT24" s="595"/>
      <c r="CU24" s="595"/>
      <c r="CV24" s="595"/>
      <c r="CW24" s="595"/>
      <c r="CX24" s="595"/>
      <c r="CY24" s="596"/>
      <c r="CZ24" s="618">
        <v>42.4</v>
      </c>
      <c r="DA24" s="619"/>
      <c r="DB24" s="619"/>
      <c r="DC24" s="620"/>
      <c r="DD24" s="621">
        <v>1567489</v>
      </c>
      <c r="DE24" s="595"/>
      <c r="DF24" s="595"/>
      <c r="DG24" s="595"/>
      <c r="DH24" s="595"/>
      <c r="DI24" s="595"/>
      <c r="DJ24" s="595"/>
      <c r="DK24" s="596"/>
      <c r="DL24" s="621">
        <v>1286989</v>
      </c>
      <c r="DM24" s="595"/>
      <c r="DN24" s="595"/>
      <c r="DO24" s="595"/>
      <c r="DP24" s="595"/>
      <c r="DQ24" s="595"/>
      <c r="DR24" s="595"/>
      <c r="DS24" s="595"/>
      <c r="DT24" s="595"/>
      <c r="DU24" s="595"/>
      <c r="DV24" s="596"/>
      <c r="DW24" s="599">
        <v>64.5</v>
      </c>
      <c r="DX24" s="600"/>
      <c r="DY24" s="600"/>
      <c r="DZ24" s="600"/>
      <c r="EA24" s="600"/>
      <c r="EB24" s="600"/>
      <c r="EC24" s="601"/>
    </row>
    <row r="25" spans="2:133" ht="11.25" customHeight="1">
      <c r="B25" s="607" t="s">
        <v>349</v>
      </c>
      <c r="C25" s="608"/>
      <c r="D25" s="608"/>
      <c r="E25" s="608"/>
      <c r="F25" s="608"/>
      <c r="G25" s="608"/>
      <c r="H25" s="608"/>
      <c r="I25" s="608"/>
      <c r="J25" s="608"/>
      <c r="K25" s="608"/>
      <c r="L25" s="608"/>
      <c r="M25" s="608"/>
      <c r="N25" s="608"/>
      <c r="O25" s="608"/>
      <c r="P25" s="608"/>
      <c r="Q25" s="609"/>
      <c r="R25" s="570">
        <v>318310</v>
      </c>
      <c r="S25" s="571"/>
      <c r="T25" s="571"/>
      <c r="U25" s="571"/>
      <c r="V25" s="571"/>
      <c r="W25" s="571"/>
      <c r="X25" s="571"/>
      <c r="Y25" s="572"/>
      <c r="Z25" s="569">
        <v>6.9</v>
      </c>
      <c r="AA25" s="569"/>
      <c r="AB25" s="569"/>
      <c r="AC25" s="569"/>
      <c r="AD25" s="580" t="s">
        <v>415</v>
      </c>
      <c r="AE25" s="580"/>
      <c r="AF25" s="580"/>
      <c r="AG25" s="580"/>
      <c r="AH25" s="580"/>
      <c r="AI25" s="580"/>
      <c r="AJ25" s="580"/>
      <c r="AK25" s="580"/>
      <c r="AL25" s="591" t="s">
        <v>415</v>
      </c>
      <c r="AM25" s="592"/>
      <c r="AN25" s="592"/>
      <c r="AO25" s="593"/>
      <c r="AP25" s="627" t="s">
        <v>350</v>
      </c>
      <c r="AQ25" s="628"/>
      <c r="AR25" s="628"/>
      <c r="AS25" s="628"/>
      <c r="AT25" s="628"/>
      <c r="AU25" s="628"/>
      <c r="AV25" s="628"/>
      <c r="AW25" s="628"/>
      <c r="AX25" s="628"/>
      <c r="AY25" s="628"/>
      <c r="AZ25" s="628"/>
      <c r="BA25" s="628"/>
      <c r="BB25" s="628"/>
      <c r="BC25" s="628"/>
      <c r="BD25" s="628"/>
      <c r="BE25" s="628"/>
      <c r="BF25" s="629"/>
      <c r="BG25" s="570" t="s">
        <v>415</v>
      </c>
      <c r="BH25" s="571"/>
      <c r="BI25" s="571"/>
      <c r="BJ25" s="571"/>
      <c r="BK25" s="571"/>
      <c r="BL25" s="571"/>
      <c r="BM25" s="571"/>
      <c r="BN25" s="572"/>
      <c r="BO25" s="569" t="s">
        <v>415</v>
      </c>
      <c r="BP25" s="569"/>
      <c r="BQ25" s="569"/>
      <c r="BR25" s="569"/>
      <c r="BS25" s="605" t="s">
        <v>415</v>
      </c>
      <c r="BT25" s="571"/>
      <c r="BU25" s="571"/>
      <c r="BV25" s="571"/>
      <c r="BW25" s="571"/>
      <c r="BX25" s="571"/>
      <c r="BY25" s="571"/>
      <c r="BZ25" s="571"/>
      <c r="CA25" s="571"/>
      <c r="CB25" s="606"/>
      <c r="CD25" s="582" t="s">
        <v>351</v>
      </c>
      <c r="CE25" s="583"/>
      <c r="CF25" s="583"/>
      <c r="CG25" s="583"/>
      <c r="CH25" s="583"/>
      <c r="CI25" s="583"/>
      <c r="CJ25" s="583"/>
      <c r="CK25" s="583"/>
      <c r="CL25" s="583"/>
      <c r="CM25" s="583"/>
      <c r="CN25" s="583"/>
      <c r="CO25" s="583"/>
      <c r="CP25" s="583"/>
      <c r="CQ25" s="584"/>
      <c r="CR25" s="570">
        <v>926888</v>
      </c>
      <c r="CS25" s="616"/>
      <c r="CT25" s="616"/>
      <c r="CU25" s="616"/>
      <c r="CV25" s="616"/>
      <c r="CW25" s="616"/>
      <c r="CX25" s="616"/>
      <c r="CY25" s="617"/>
      <c r="CZ25" s="624">
        <v>20.9</v>
      </c>
      <c r="DA25" s="625"/>
      <c r="DB25" s="625"/>
      <c r="DC25" s="626"/>
      <c r="DD25" s="605">
        <v>678461</v>
      </c>
      <c r="DE25" s="616"/>
      <c r="DF25" s="616"/>
      <c r="DG25" s="616"/>
      <c r="DH25" s="616"/>
      <c r="DI25" s="616"/>
      <c r="DJ25" s="616"/>
      <c r="DK25" s="617"/>
      <c r="DL25" s="605">
        <v>678018</v>
      </c>
      <c r="DM25" s="616"/>
      <c r="DN25" s="616"/>
      <c r="DO25" s="616"/>
      <c r="DP25" s="616"/>
      <c r="DQ25" s="616"/>
      <c r="DR25" s="616"/>
      <c r="DS25" s="616"/>
      <c r="DT25" s="616"/>
      <c r="DU25" s="616"/>
      <c r="DV25" s="617"/>
      <c r="DW25" s="591">
        <v>34</v>
      </c>
      <c r="DX25" s="622"/>
      <c r="DY25" s="622"/>
      <c r="DZ25" s="622"/>
      <c r="EA25" s="622"/>
      <c r="EB25" s="622"/>
      <c r="EC25" s="623"/>
    </row>
    <row r="26" spans="2:133" ht="11.25" customHeight="1">
      <c r="B26" s="682" t="s">
        <v>352</v>
      </c>
      <c r="C26" s="683"/>
      <c r="D26" s="683"/>
      <c r="E26" s="683"/>
      <c r="F26" s="683"/>
      <c r="G26" s="683"/>
      <c r="H26" s="683"/>
      <c r="I26" s="683"/>
      <c r="J26" s="683"/>
      <c r="K26" s="683"/>
      <c r="L26" s="683"/>
      <c r="M26" s="683"/>
      <c r="N26" s="683"/>
      <c r="O26" s="683"/>
      <c r="P26" s="683"/>
      <c r="Q26" s="684"/>
      <c r="R26" s="570">
        <v>131964</v>
      </c>
      <c r="S26" s="571"/>
      <c r="T26" s="571"/>
      <c r="U26" s="571"/>
      <c r="V26" s="571"/>
      <c r="W26" s="571"/>
      <c r="X26" s="571"/>
      <c r="Y26" s="572"/>
      <c r="Z26" s="569">
        <v>2.9</v>
      </c>
      <c r="AA26" s="569"/>
      <c r="AB26" s="569"/>
      <c r="AC26" s="569"/>
      <c r="AD26" s="580">
        <v>131964</v>
      </c>
      <c r="AE26" s="580"/>
      <c r="AF26" s="580"/>
      <c r="AG26" s="580"/>
      <c r="AH26" s="580"/>
      <c r="AI26" s="580"/>
      <c r="AJ26" s="580"/>
      <c r="AK26" s="580"/>
      <c r="AL26" s="591">
        <v>7</v>
      </c>
      <c r="AM26" s="592"/>
      <c r="AN26" s="592"/>
      <c r="AO26" s="593"/>
      <c r="AP26" s="627" t="s">
        <v>353</v>
      </c>
      <c r="AQ26" s="630"/>
      <c r="AR26" s="630"/>
      <c r="AS26" s="630"/>
      <c r="AT26" s="630"/>
      <c r="AU26" s="630"/>
      <c r="AV26" s="630"/>
      <c r="AW26" s="630"/>
      <c r="AX26" s="630"/>
      <c r="AY26" s="630"/>
      <c r="AZ26" s="630"/>
      <c r="BA26" s="630"/>
      <c r="BB26" s="630"/>
      <c r="BC26" s="630"/>
      <c r="BD26" s="630"/>
      <c r="BE26" s="630"/>
      <c r="BF26" s="629"/>
      <c r="BG26" s="570" t="s">
        <v>415</v>
      </c>
      <c r="BH26" s="571"/>
      <c r="BI26" s="571"/>
      <c r="BJ26" s="571"/>
      <c r="BK26" s="571"/>
      <c r="BL26" s="571"/>
      <c r="BM26" s="571"/>
      <c r="BN26" s="572"/>
      <c r="BO26" s="569" t="s">
        <v>415</v>
      </c>
      <c r="BP26" s="569"/>
      <c r="BQ26" s="569"/>
      <c r="BR26" s="569"/>
      <c r="BS26" s="605" t="s">
        <v>415</v>
      </c>
      <c r="BT26" s="571"/>
      <c r="BU26" s="571"/>
      <c r="BV26" s="571"/>
      <c r="BW26" s="571"/>
      <c r="BX26" s="571"/>
      <c r="BY26" s="571"/>
      <c r="BZ26" s="571"/>
      <c r="CA26" s="571"/>
      <c r="CB26" s="606"/>
      <c r="CD26" s="582" t="s">
        <v>354</v>
      </c>
      <c r="CE26" s="583"/>
      <c r="CF26" s="583"/>
      <c r="CG26" s="583"/>
      <c r="CH26" s="583"/>
      <c r="CI26" s="583"/>
      <c r="CJ26" s="583"/>
      <c r="CK26" s="583"/>
      <c r="CL26" s="583"/>
      <c r="CM26" s="583"/>
      <c r="CN26" s="583"/>
      <c r="CO26" s="583"/>
      <c r="CP26" s="583"/>
      <c r="CQ26" s="584"/>
      <c r="CR26" s="570">
        <v>623316</v>
      </c>
      <c r="CS26" s="571"/>
      <c r="CT26" s="571"/>
      <c r="CU26" s="571"/>
      <c r="CV26" s="571"/>
      <c r="CW26" s="571"/>
      <c r="CX26" s="571"/>
      <c r="CY26" s="572"/>
      <c r="CZ26" s="624">
        <v>14.1</v>
      </c>
      <c r="DA26" s="625"/>
      <c r="DB26" s="625"/>
      <c r="DC26" s="626"/>
      <c r="DD26" s="605">
        <v>414514</v>
      </c>
      <c r="DE26" s="571"/>
      <c r="DF26" s="571"/>
      <c r="DG26" s="571"/>
      <c r="DH26" s="571"/>
      <c r="DI26" s="571"/>
      <c r="DJ26" s="571"/>
      <c r="DK26" s="572"/>
      <c r="DL26" s="605" t="s">
        <v>414</v>
      </c>
      <c r="DM26" s="571"/>
      <c r="DN26" s="571"/>
      <c r="DO26" s="571"/>
      <c r="DP26" s="571"/>
      <c r="DQ26" s="571"/>
      <c r="DR26" s="571"/>
      <c r="DS26" s="571"/>
      <c r="DT26" s="571"/>
      <c r="DU26" s="571"/>
      <c r="DV26" s="572"/>
      <c r="DW26" s="591" t="s">
        <v>414</v>
      </c>
      <c r="DX26" s="622"/>
      <c r="DY26" s="622"/>
      <c r="DZ26" s="622"/>
      <c r="EA26" s="622"/>
      <c r="EB26" s="622"/>
      <c r="EC26" s="623"/>
    </row>
    <row r="27" spans="2:133" ht="11.25" customHeight="1">
      <c r="B27" s="607" t="s">
        <v>355</v>
      </c>
      <c r="C27" s="608"/>
      <c r="D27" s="608"/>
      <c r="E27" s="608"/>
      <c r="F27" s="608"/>
      <c r="G27" s="608"/>
      <c r="H27" s="608"/>
      <c r="I27" s="608"/>
      <c r="J27" s="608"/>
      <c r="K27" s="608"/>
      <c r="L27" s="608"/>
      <c r="M27" s="608"/>
      <c r="N27" s="608"/>
      <c r="O27" s="608"/>
      <c r="P27" s="608"/>
      <c r="Q27" s="609"/>
      <c r="R27" s="570">
        <v>1017728</v>
      </c>
      <c r="S27" s="571"/>
      <c r="T27" s="571"/>
      <c r="U27" s="571"/>
      <c r="V27" s="571"/>
      <c r="W27" s="571"/>
      <c r="X27" s="571"/>
      <c r="Y27" s="572"/>
      <c r="Z27" s="569">
        <v>22</v>
      </c>
      <c r="AA27" s="569"/>
      <c r="AB27" s="569"/>
      <c r="AC27" s="569"/>
      <c r="AD27" s="580" t="s">
        <v>414</v>
      </c>
      <c r="AE27" s="580"/>
      <c r="AF27" s="580"/>
      <c r="AG27" s="580"/>
      <c r="AH27" s="580"/>
      <c r="AI27" s="580"/>
      <c r="AJ27" s="580"/>
      <c r="AK27" s="580"/>
      <c r="AL27" s="591" t="s">
        <v>414</v>
      </c>
      <c r="AM27" s="592"/>
      <c r="AN27" s="592"/>
      <c r="AO27" s="593"/>
      <c r="AP27" s="607" t="s">
        <v>356</v>
      </c>
      <c r="AQ27" s="608"/>
      <c r="AR27" s="608"/>
      <c r="AS27" s="608"/>
      <c r="AT27" s="608"/>
      <c r="AU27" s="608"/>
      <c r="AV27" s="608"/>
      <c r="AW27" s="608"/>
      <c r="AX27" s="608"/>
      <c r="AY27" s="608"/>
      <c r="AZ27" s="608"/>
      <c r="BA27" s="608"/>
      <c r="BB27" s="608"/>
      <c r="BC27" s="608"/>
      <c r="BD27" s="608"/>
      <c r="BE27" s="608"/>
      <c r="BF27" s="609"/>
      <c r="BG27" s="570">
        <v>463849</v>
      </c>
      <c r="BH27" s="571"/>
      <c r="BI27" s="571"/>
      <c r="BJ27" s="571"/>
      <c r="BK27" s="571"/>
      <c r="BL27" s="571"/>
      <c r="BM27" s="571"/>
      <c r="BN27" s="572"/>
      <c r="BO27" s="569">
        <v>100</v>
      </c>
      <c r="BP27" s="569"/>
      <c r="BQ27" s="569"/>
      <c r="BR27" s="569"/>
      <c r="BS27" s="605" t="s">
        <v>414</v>
      </c>
      <c r="BT27" s="571"/>
      <c r="BU27" s="571"/>
      <c r="BV27" s="571"/>
      <c r="BW27" s="571"/>
      <c r="BX27" s="571"/>
      <c r="BY27" s="571"/>
      <c r="BZ27" s="571"/>
      <c r="CA27" s="571"/>
      <c r="CB27" s="606"/>
      <c r="CD27" s="582" t="s">
        <v>357</v>
      </c>
      <c r="CE27" s="583"/>
      <c r="CF27" s="583"/>
      <c r="CG27" s="583"/>
      <c r="CH27" s="583"/>
      <c r="CI27" s="583"/>
      <c r="CJ27" s="583"/>
      <c r="CK27" s="583"/>
      <c r="CL27" s="583"/>
      <c r="CM27" s="583"/>
      <c r="CN27" s="583"/>
      <c r="CO27" s="583"/>
      <c r="CP27" s="583"/>
      <c r="CQ27" s="584"/>
      <c r="CR27" s="570">
        <v>88516</v>
      </c>
      <c r="CS27" s="616"/>
      <c r="CT27" s="616"/>
      <c r="CU27" s="616"/>
      <c r="CV27" s="616"/>
      <c r="CW27" s="616"/>
      <c r="CX27" s="616"/>
      <c r="CY27" s="617"/>
      <c r="CZ27" s="624">
        <v>2</v>
      </c>
      <c r="DA27" s="625"/>
      <c r="DB27" s="625"/>
      <c r="DC27" s="626"/>
      <c r="DD27" s="605">
        <v>22649</v>
      </c>
      <c r="DE27" s="616"/>
      <c r="DF27" s="616"/>
      <c r="DG27" s="616"/>
      <c r="DH27" s="616"/>
      <c r="DI27" s="616"/>
      <c r="DJ27" s="616"/>
      <c r="DK27" s="617"/>
      <c r="DL27" s="605">
        <v>22649</v>
      </c>
      <c r="DM27" s="616"/>
      <c r="DN27" s="616"/>
      <c r="DO27" s="616"/>
      <c r="DP27" s="616"/>
      <c r="DQ27" s="616"/>
      <c r="DR27" s="616"/>
      <c r="DS27" s="616"/>
      <c r="DT27" s="616"/>
      <c r="DU27" s="616"/>
      <c r="DV27" s="617"/>
      <c r="DW27" s="591">
        <v>1.1000000000000001</v>
      </c>
      <c r="DX27" s="622"/>
      <c r="DY27" s="622"/>
      <c r="DZ27" s="622"/>
      <c r="EA27" s="622"/>
      <c r="EB27" s="622"/>
      <c r="EC27" s="623"/>
    </row>
    <row r="28" spans="2:133" ht="11.25" customHeight="1">
      <c r="B28" s="607" t="s">
        <v>358</v>
      </c>
      <c r="C28" s="608"/>
      <c r="D28" s="608"/>
      <c r="E28" s="608"/>
      <c r="F28" s="608"/>
      <c r="G28" s="608"/>
      <c r="H28" s="608"/>
      <c r="I28" s="608"/>
      <c r="J28" s="608"/>
      <c r="K28" s="608"/>
      <c r="L28" s="608"/>
      <c r="M28" s="608"/>
      <c r="N28" s="608"/>
      <c r="O28" s="608"/>
      <c r="P28" s="608"/>
      <c r="Q28" s="609"/>
      <c r="R28" s="570">
        <v>38905</v>
      </c>
      <c r="S28" s="571"/>
      <c r="T28" s="571"/>
      <c r="U28" s="571"/>
      <c r="V28" s="571"/>
      <c r="W28" s="571"/>
      <c r="X28" s="571"/>
      <c r="Y28" s="572"/>
      <c r="Z28" s="569">
        <v>0.8</v>
      </c>
      <c r="AA28" s="569"/>
      <c r="AB28" s="569"/>
      <c r="AC28" s="569"/>
      <c r="AD28" s="580">
        <v>14041</v>
      </c>
      <c r="AE28" s="580"/>
      <c r="AF28" s="580"/>
      <c r="AG28" s="580"/>
      <c r="AH28" s="580"/>
      <c r="AI28" s="580"/>
      <c r="AJ28" s="580"/>
      <c r="AK28" s="580"/>
      <c r="AL28" s="591">
        <v>0.7</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359</v>
      </c>
      <c r="CE28" s="583"/>
      <c r="CF28" s="583"/>
      <c r="CG28" s="583"/>
      <c r="CH28" s="583"/>
      <c r="CI28" s="583"/>
      <c r="CJ28" s="583"/>
      <c r="CK28" s="583"/>
      <c r="CL28" s="583"/>
      <c r="CM28" s="583"/>
      <c r="CN28" s="583"/>
      <c r="CO28" s="583"/>
      <c r="CP28" s="583"/>
      <c r="CQ28" s="584"/>
      <c r="CR28" s="570">
        <v>866379</v>
      </c>
      <c r="CS28" s="571"/>
      <c r="CT28" s="571"/>
      <c r="CU28" s="571"/>
      <c r="CV28" s="571"/>
      <c r="CW28" s="571"/>
      <c r="CX28" s="571"/>
      <c r="CY28" s="572"/>
      <c r="CZ28" s="624">
        <v>19.5</v>
      </c>
      <c r="DA28" s="625"/>
      <c r="DB28" s="625"/>
      <c r="DC28" s="626"/>
      <c r="DD28" s="605">
        <v>866379</v>
      </c>
      <c r="DE28" s="571"/>
      <c r="DF28" s="571"/>
      <c r="DG28" s="571"/>
      <c r="DH28" s="571"/>
      <c r="DI28" s="571"/>
      <c r="DJ28" s="571"/>
      <c r="DK28" s="572"/>
      <c r="DL28" s="605">
        <v>586322</v>
      </c>
      <c r="DM28" s="571"/>
      <c r="DN28" s="571"/>
      <c r="DO28" s="571"/>
      <c r="DP28" s="571"/>
      <c r="DQ28" s="571"/>
      <c r="DR28" s="571"/>
      <c r="DS28" s="571"/>
      <c r="DT28" s="571"/>
      <c r="DU28" s="571"/>
      <c r="DV28" s="572"/>
      <c r="DW28" s="591">
        <v>29.4</v>
      </c>
      <c r="DX28" s="622"/>
      <c r="DY28" s="622"/>
      <c r="DZ28" s="622"/>
      <c r="EA28" s="622"/>
      <c r="EB28" s="622"/>
      <c r="EC28" s="623"/>
    </row>
    <row r="29" spans="2:133" ht="11.25" customHeight="1">
      <c r="B29" s="607" t="s">
        <v>360</v>
      </c>
      <c r="C29" s="608"/>
      <c r="D29" s="608"/>
      <c r="E29" s="608"/>
      <c r="F29" s="608"/>
      <c r="G29" s="608"/>
      <c r="H29" s="608"/>
      <c r="I29" s="608"/>
      <c r="J29" s="608"/>
      <c r="K29" s="608"/>
      <c r="L29" s="608"/>
      <c r="M29" s="608"/>
      <c r="N29" s="608"/>
      <c r="O29" s="608"/>
      <c r="P29" s="608"/>
      <c r="Q29" s="609"/>
      <c r="R29" s="570">
        <v>13299</v>
      </c>
      <c r="S29" s="571"/>
      <c r="T29" s="571"/>
      <c r="U29" s="571"/>
      <c r="V29" s="571"/>
      <c r="W29" s="571"/>
      <c r="X29" s="571"/>
      <c r="Y29" s="572"/>
      <c r="Z29" s="569">
        <v>0.3</v>
      </c>
      <c r="AA29" s="569"/>
      <c r="AB29" s="569"/>
      <c r="AC29" s="569"/>
      <c r="AD29" s="580" t="s">
        <v>414</v>
      </c>
      <c r="AE29" s="580"/>
      <c r="AF29" s="580"/>
      <c r="AG29" s="580"/>
      <c r="AH29" s="580"/>
      <c r="AI29" s="580"/>
      <c r="AJ29" s="580"/>
      <c r="AK29" s="580"/>
      <c r="AL29" s="591" t="s">
        <v>414</v>
      </c>
      <c r="AM29" s="592"/>
      <c r="AN29" s="592"/>
      <c r="AO29" s="593"/>
      <c r="AP29" s="585" t="s">
        <v>285</v>
      </c>
      <c r="AQ29" s="586"/>
      <c r="AR29" s="586"/>
      <c r="AS29" s="586"/>
      <c r="AT29" s="586"/>
      <c r="AU29" s="586"/>
      <c r="AV29" s="586"/>
      <c r="AW29" s="586"/>
      <c r="AX29" s="586"/>
      <c r="AY29" s="586"/>
      <c r="AZ29" s="586"/>
      <c r="BA29" s="586"/>
      <c r="BB29" s="586"/>
      <c r="BC29" s="586"/>
      <c r="BD29" s="586"/>
      <c r="BE29" s="586"/>
      <c r="BF29" s="587"/>
      <c r="BG29" s="585" t="s">
        <v>361</v>
      </c>
      <c r="BH29" s="634"/>
      <c r="BI29" s="634"/>
      <c r="BJ29" s="634"/>
      <c r="BK29" s="634"/>
      <c r="BL29" s="634"/>
      <c r="BM29" s="634"/>
      <c r="BN29" s="634"/>
      <c r="BO29" s="634"/>
      <c r="BP29" s="634"/>
      <c r="BQ29" s="635"/>
      <c r="BR29" s="585" t="s">
        <v>362</v>
      </c>
      <c r="BS29" s="634"/>
      <c r="BT29" s="634"/>
      <c r="BU29" s="634"/>
      <c r="BV29" s="634"/>
      <c r="BW29" s="634"/>
      <c r="BX29" s="634"/>
      <c r="BY29" s="634"/>
      <c r="BZ29" s="634"/>
      <c r="CA29" s="634"/>
      <c r="CB29" s="635"/>
      <c r="CD29" s="691" t="s">
        <v>363</v>
      </c>
      <c r="CE29" s="692"/>
      <c r="CF29" s="582" t="s">
        <v>416</v>
      </c>
      <c r="CG29" s="583"/>
      <c r="CH29" s="583"/>
      <c r="CI29" s="583"/>
      <c r="CJ29" s="583"/>
      <c r="CK29" s="583"/>
      <c r="CL29" s="583"/>
      <c r="CM29" s="583"/>
      <c r="CN29" s="583"/>
      <c r="CO29" s="583"/>
      <c r="CP29" s="583"/>
      <c r="CQ29" s="584"/>
      <c r="CR29" s="570">
        <v>866379</v>
      </c>
      <c r="CS29" s="616"/>
      <c r="CT29" s="616"/>
      <c r="CU29" s="616"/>
      <c r="CV29" s="616"/>
      <c r="CW29" s="616"/>
      <c r="CX29" s="616"/>
      <c r="CY29" s="617"/>
      <c r="CZ29" s="624">
        <v>19.5</v>
      </c>
      <c r="DA29" s="625"/>
      <c r="DB29" s="625"/>
      <c r="DC29" s="626"/>
      <c r="DD29" s="605">
        <v>866379</v>
      </c>
      <c r="DE29" s="616"/>
      <c r="DF29" s="616"/>
      <c r="DG29" s="616"/>
      <c r="DH29" s="616"/>
      <c r="DI29" s="616"/>
      <c r="DJ29" s="616"/>
      <c r="DK29" s="617"/>
      <c r="DL29" s="605">
        <v>586322</v>
      </c>
      <c r="DM29" s="616"/>
      <c r="DN29" s="616"/>
      <c r="DO29" s="616"/>
      <c r="DP29" s="616"/>
      <c r="DQ29" s="616"/>
      <c r="DR29" s="616"/>
      <c r="DS29" s="616"/>
      <c r="DT29" s="616"/>
      <c r="DU29" s="616"/>
      <c r="DV29" s="617"/>
      <c r="DW29" s="591">
        <v>29.4</v>
      </c>
      <c r="DX29" s="622"/>
      <c r="DY29" s="622"/>
      <c r="DZ29" s="622"/>
      <c r="EA29" s="622"/>
      <c r="EB29" s="622"/>
      <c r="EC29" s="623"/>
    </row>
    <row r="30" spans="2:133" ht="11.25" customHeight="1">
      <c r="B30" s="607" t="s">
        <v>364</v>
      </c>
      <c r="C30" s="608"/>
      <c r="D30" s="608"/>
      <c r="E30" s="608"/>
      <c r="F30" s="608"/>
      <c r="G30" s="608"/>
      <c r="H30" s="608"/>
      <c r="I30" s="608"/>
      <c r="J30" s="608"/>
      <c r="K30" s="608"/>
      <c r="L30" s="608"/>
      <c r="M30" s="608"/>
      <c r="N30" s="608"/>
      <c r="O30" s="608"/>
      <c r="P30" s="608"/>
      <c r="Q30" s="609"/>
      <c r="R30" s="570">
        <v>405460</v>
      </c>
      <c r="S30" s="571"/>
      <c r="T30" s="571"/>
      <c r="U30" s="571"/>
      <c r="V30" s="571"/>
      <c r="W30" s="571"/>
      <c r="X30" s="571"/>
      <c r="Y30" s="572"/>
      <c r="Z30" s="569">
        <v>8.8000000000000007</v>
      </c>
      <c r="AA30" s="569"/>
      <c r="AB30" s="569"/>
      <c r="AC30" s="569"/>
      <c r="AD30" s="580" t="s">
        <v>417</v>
      </c>
      <c r="AE30" s="580"/>
      <c r="AF30" s="580"/>
      <c r="AG30" s="580"/>
      <c r="AH30" s="580"/>
      <c r="AI30" s="580"/>
      <c r="AJ30" s="580"/>
      <c r="AK30" s="580"/>
      <c r="AL30" s="591" t="s">
        <v>417</v>
      </c>
      <c r="AM30" s="592"/>
      <c r="AN30" s="592"/>
      <c r="AO30" s="593"/>
      <c r="AP30" s="638" t="s">
        <v>365</v>
      </c>
      <c r="AQ30" s="639"/>
      <c r="AR30" s="639"/>
      <c r="AS30" s="639"/>
      <c r="AT30" s="652" t="s">
        <v>366</v>
      </c>
      <c r="AU30" s="178"/>
      <c r="AV30" s="178"/>
      <c r="AW30" s="178"/>
      <c r="AX30" s="602" t="s">
        <v>252</v>
      </c>
      <c r="AY30" s="603"/>
      <c r="AZ30" s="603"/>
      <c r="BA30" s="603"/>
      <c r="BB30" s="603"/>
      <c r="BC30" s="603"/>
      <c r="BD30" s="603"/>
      <c r="BE30" s="603"/>
      <c r="BF30" s="604"/>
      <c r="BG30" s="648">
        <v>99.4</v>
      </c>
      <c r="BH30" s="636"/>
      <c r="BI30" s="636"/>
      <c r="BJ30" s="636"/>
      <c r="BK30" s="636"/>
      <c r="BL30" s="636"/>
      <c r="BM30" s="600">
        <v>98.7</v>
      </c>
      <c r="BN30" s="636"/>
      <c r="BO30" s="636"/>
      <c r="BP30" s="636"/>
      <c r="BQ30" s="637"/>
      <c r="BR30" s="648">
        <v>99.4</v>
      </c>
      <c r="BS30" s="636"/>
      <c r="BT30" s="636"/>
      <c r="BU30" s="636"/>
      <c r="BV30" s="636"/>
      <c r="BW30" s="636"/>
      <c r="BX30" s="600">
        <v>98.3</v>
      </c>
      <c r="BY30" s="636"/>
      <c r="BZ30" s="636"/>
      <c r="CA30" s="636"/>
      <c r="CB30" s="637"/>
      <c r="CD30" s="693"/>
      <c r="CE30" s="694"/>
      <c r="CF30" s="582" t="s">
        <v>418</v>
      </c>
      <c r="CG30" s="583"/>
      <c r="CH30" s="583"/>
      <c r="CI30" s="583"/>
      <c r="CJ30" s="583"/>
      <c r="CK30" s="583"/>
      <c r="CL30" s="583"/>
      <c r="CM30" s="583"/>
      <c r="CN30" s="583"/>
      <c r="CO30" s="583"/>
      <c r="CP30" s="583"/>
      <c r="CQ30" s="584"/>
      <c r="CR30" s="570">
        <v>798128</v>
      </c>
      <c r="CS30" s="571"/>
      <c r="CT30" s="571"/>
      <c r="CU30" s="571"/>
      <c r="CV30" s="571"/>
      <c r="CW30" s="571"/>
      <c r="CX30" s="571"/>
      <c r="CY30" s="572"/>
      <c r="CZ30" s="624">
        <v>18</v>
      </c>
      <c r="DA30" s="625"/>
      <c r="DB30" s="625"/>
      <c r="DC30" s="626"/>
      <c r="DD30" s="605">
        <v>798128</v>
      </c>
      <c r="DE30" s="571"/>
      <c r="DF30" s="571"/>
      <c r="DG30" s="571"/>
      <c r="DH30" s="571"/>
      <c r="DI30" s="571"/>
      <c r="DJ30" s="571"/>
      <c r="DK30" s="572"/>
      <c r="DL30" s="605">
        <v>518071</v>
      </c>
      <c r="DM30" s="571"/>
      <c r="DN30" s="571"/>
      <c r="DO30" s="571"/>
      <c r="DP30" s="571"/>
      <c r="DQ30" s="571"/>
      <c r="DR30" s="571"/>
      <c r="DS30" s="571"/>
      <c r="DT30" s="571"/>
      <c r="DU30" s="571"/>
      <c r="DV30" s="572"/>
      <c r="DW30" s="591">
        <v>26</v>
      </c>
      <c r="DX30" s="622"/>
      <c r="DY30" s="622"/>
      <c r="DZ30" s="622"/>
      <c r="EA30" s="622"/>
      <c r="EB30" s="622"/>
      <c r="EC30" s="623"/>
    </row>
    <row r="31" spans="2:133" ht="11.25" customHeight="1">
      <c r="B31" s="607" t="s">
        <v>367</v>
      </c>
      <c r="C31" s="608"/>
      <c r="D31" s="608"/>
      <c r="E31" s="608"/>
      <c r="F31" s="608"/>
      <c r="G31" s="608"/>
      <c r="H31" s="608"/>
      <c r="I31" s="608"/>
      <c r="J31" s="608"/>
      <c r="K31" s="608"/>
      <c r="L31" s="608"/>
      <c r="M31" s="608"/>
      <c r="N31" s="608"/>
      <c r="O31" s="608"/>
      <c r="P31" s="608"/>
      <c r="Q31" s="609"/>
      <c r="R31" s="570">
        <v>160089</v>
      </c>
      <c r="S31" s="571"/>
      <c r="T31" s="571"/>
      <c r="U31" s="571"/>
      <c r="V31" s="571"/>
      <c r="W31" s="571"/>
      <c r="X31" s="571"/>
      <c r="Y31" s="572"/>
      <c r="Z31" s="569">
        <v>3.5</v>
      </c>
      <c r="AA31" s="569"/>
      <c r="AB31" s="569"/>
      <c r="AC31" s="569"/>
      <c r="AD31" s="580" t="s">
        <v>417</v>
      </c>
      <c r="AE31" s="580"/>
      <c r="AF31" s="580"/>
      <c r="AG31" s="580"/>
      <c r="AH31" s="580"/>
      <c r="AI31" s="580"/>
      <c r="AJ31" s="580"/>
      <c r="AK31" s="580"/>
      <c r="AL31" s="591" t="s">
        <v>417</v>
      </c>
      <c r="AM31" s="592"/>
      <c r="AN31" s="592"/>
      <c r="AO31" s="593"/>
      <c r="AP31" s="640"/>
      <c r="AQ31" s="641"/>
      <c r="AR31" s="641"/>
      <c r="AS31" s="641"/>
      <c r="AT31" s="653"/>
      <c r="AU31" s="179" t="s">
        <v>419</v>
      </c>
      <c r="AV31" s="179"/>
      <c r="AW31" s="179"/>
      <c r="AX31" s="607" t="s">
        <v>368</v>
      </c>
      <c r="AY31" s="608"/>
      <c r="AZ31" s="608"/>
      <c r="BA31" s="608"/>
      <c r="BB31" s="608"/>
      <c r="BC31" s="608"/>
      <c r="BD31" s="608"/>
      <c r="BE31" s="608"/>
      <c r="BF31" s="609"/>
      <c r="BG31" s="649">
        <v>99.4</v>
      </c>
      <c r="BH31" s="616"/>
      <c r="BI31" s="616"/>
      <c r="BJ31" s="616"/>
      <c r="BK31" s="616"/>
      <c r="BL31" s="616"/>
      <c r="BM31" s="592">
        <v>98.6</v>
      </c>
      <c r="BN31" s="650"/>
      <c r="BO31" s="650"/>
      <c r="BP31" s="650"/>
      <c r="BQ31" s="651"/>
      <c r="BR31" s="649">
        <v>99.4</v>
      </c>
      <c r="BS31" s="616"/>
      <c r="BT31" s="616"/>
      <c r="BU31" s="616"/>
      <c r="BV31" s="616"/>
      <c r="BW31" s="616"/>
      <c r="BX31" s="592">
        <v>98.1</v>
      </c>
      <c r="BY31" s="650"/>
      <c r="BZ31" s="650"/>
      <c r="CA31" s="650"/>
      <c r="CB31" s="651"/>
      <c r="CD31" s="693"/>
      <c r="CE31" s="694"/>
      <c r="CF31" s="582" t="s">
        <v>420</v>
      </c>
      <c r="CG31" s="583"/>
      <c r="CH31" s="583"/>
      <c r="CI31" s="583"/>
      <c r="CJ31" s="583"/>
      <c r="CK31" s="583"/>
      <c r="CL31" s="583"/>
      <c r="CM31" s="583"/>
      <c r="CN31" s="583"/>
      <c r="CO31" s="583"/>
      <c r="CP31" s="583"/>
      <c r="CQ31" s="584"/>
      <c r="CR31" s="570">
        <v>68251</v>
      </c>
      <c r="CS31" s="616"/>
      <c r="CT31" s="616"/>
      <c r="CU31" s="616"/>
      <c r="CV31" s="616"/>
      <c r="CW31" s="616"/>
      <c r="CX31" s="616"/>
      <c r="CY31" s="617"/>
      <c r="CZ31" s="624">
        <v>1.5</v>
      </c>
      <c r="DA31" s="625"/>
      <c r="DB31" s="625"/>
      <c r="DC31" s="626"/>
      <c r="DD31" s="605">
        <v>68251</v>
      </c>
      <c r="DE31" s="616"/>
      <c r="DF31" s="616"/>
      <c r="DG31" s="616"/>
      <c r="DH31" s="616"/>
      <c r="DI31" s="616"/>
      <c r="DJ31" s="616"/>
      <c r="DK31" s="617"/>
      <c r="DL31" s="605">
        <v>68251</v>
      </c>
      <c r="DM31" s="616"/>
      <c r="DN31" s="616"/>
      <c r="DO31" s="616"/>
      <c r="DP31" s="616"/>
      <c r="DQ31" s="616"/>
      <c r="DR31" s="616"/>
      <c r="DS31" s="616"/>
      <c r="DT31" s="616"/>
      <c r="DU31" s="616"/>
      <c r="DV31" s="617"/>
      <c r="DW31" s="591">
        <v>3.4</v>
      </c>
      <c r="DX31" s="622"/>
      <c r="DY31" s="622"/>
      <c r="DZ31" s="622"/>
      <c r="EA31" s="622"/>
      <c r="EB31" s="622"/>
      <c r="EC31" s="623"/>
    </row>
    <row r="32" spans="2:133" ht="11.25" customHeight="1">
      <c r="B32" s="607" t="s">
        <v>369</v>
      </c>
      <c r="C32" s="608"/>
      <c r="D32" s="608"/>
      <c r="E32" s="608"/>
      <c r="F32" s="608"/>
      <c r="G32" s="608"/>
      <c r="H32" s="608"/>
      <c r="I32" s="608"/>
      <c r="J32" s="608"/>
      <c r="K32" s="608"/>
      <c r="L32" s="608"/>
      <c r="M32" s="608"/>
      <c r="N32" s="608"/>
      <c r="O32" s="608"/>
      <c r="P32" s="608"/>
      <c r="Q32" s="609"/>
      <c r="R32" s="570">
        <v>59465</v>
      </c>
      <c r="S32" s="571"/>
      <c r="T32" s="571"/>
      <c r="U32" s="571"/>
      <c r="V32" s="571"/>
      <c r="W32" s="571"/>
      <c r="X32" s="571"/>
      <c r="Y32" s="572"/>
      <c r="Z32" s="569">
        <v>1.3</v>
      </c>
      <c r="AA32" s="569"/>
      <c r="AB32" s="569"/>
      <c r="AC32" s="569"/>
      <c r="AD32" s="580">
        <v>100</v>
      </c>
      <c r="AE32" s="580"/>
      <c r="AF32" s="580"/>
      <c r="AG32" s="580"/>
      <c r="AH32" s="580"/>
      <c r="AI32" s="580"/>
      <c r="AJ32" s="580"/>
      <c r="AK32" s="580"/>
      <c r="AL32" s="591">
        <v>0</v>
      </c>
      <c r="AM32" s="592"/>
      <c r="AN32" s="592"/>
      <c r="AO32" s="593"/>
      <c r="AP32" s="642"/>
      <c r="AQ32" s="643"/>
      <c r="AR32" s="643"/>
      <c r="AS32" s="643"/>
      <c r="AT32" s="654"/>
      <c r="AU32" s="180"/>
      <c r="AV32" s="180"/>
      <c r="AW32" s="180"/>
      <c r="AX32" s="631" t="s">
        <v>370</v>
      </c>
      <c r="AY32" s="632"/>
      <c r="AZ32" s="632"/>
      <c r="BA32" s="632"/>
      <c r="BB32" s="632"/>
      <c r="BC32" s="632"/>
      <c r="BD32" s="632"/>
      <c r="BE32" s="632"/>
      <c r="BF32" s="633"/>
      <c r="BG32" s="644">
        <v>99.1</v>
      </c>
      <c r="BH32" s="645"/>
      <c r="BI32" s="645"/>
      <c r="BJ32" s="645"/>
      <c r="BK32" s="645"/>
      <c r="BL32" s="645"/>
      <c r="BM32" s="646">
        <v>98.3</v>
      </c>
      <c r="BN32" s="645"/>
      <c r="BO32" s="645"/>
      <c r="BP32" s="645"/>
      <c r="BQ32" s="647"/>
      <c r="BR32" s="644">
        <v>99.3</v>
      </c>
      <c r="BS32" s="645"/>
      <c r="BT32" s="645"/>
      <c r="BU32" s="645"/>
      <c r="BV32" s="645"/>
      <c r="BW32" s="645"/>
      <c r="BX32" s="646">
        <v>98</v>
      </c>
      <c r="BY32" s="645"/>
      <c r="BZ32" s="645"/>
      <c r="CA32" s="645"/>
      <c r="CB32" s="647"/>
      <c r="CD32" s="695"/>
      <c r="CE32" s="696"/>
      <c r="CF32" s="582" t="s">
        <v>371</v>
      </c>
      <c r="CG32" s="583"/>
      <c r="CH32" s="583"/>
      <c r="CI32" s="583"/>
      <c r="CJ32" s="583"/>
      <c r="CK32" s="583"/>
      <c r="CL32" s="583"/>
      <c r="CM32" s="583"/>
      <c r="CN32" s="583"/>
      <c r="CO32" s="583"/>
      <c r="CP32" s="583"/>
      <c r="CQ32" s="584"/>
      <c r="CR32" s="570" t="s">
        <v>421</v>
      </c>
      <c r="CS32" s="571"/>
      <c r="CT32" s="571"/>
      <c r="CU32" s="571"/>
      <c r="CV32" s="571"/>
      <c r="CW32" s="571"/>
      <c r="CX32" s="571"/>
      <c r="CY32" s="572"/>
      <c r="CZ32" s="624" t="s">
        <v>421</v>
      </c>
      <c r="DA32" s="625"/>
      <c r="DB32" s="625"/>
      <c r="DC32" s="626"/>
      <c r="DD32" s="605" t="s">
        <v>421</v>
      </c>
      <c r="DE32" s="571"/>
      <c r="DF32" s="571"/>
      <c r="DG32" s="571"/>
      <c r="DH32" s="571"/>
      <c r="DI32" s="571"/>
      <c r="DJ32" s="571"/>
      <c r="DK32" s="572"/>
      <c r="DL32" s="605" t="s">
        <v>421</v>
      </c>
      <c r="DM32" s="571"/>
      <c r="DN32" s="571"/>
      <c r="DO32" s="571"/>
      <c r="DP32" s="571"/>
      <c r="DQ32" s="571"/>
      <c r="DR32" s="571"/>
      <c r="DS32" s="571"/>
      <c r="DT32" s="571"/>
      <c r="DU32" s="571"/>
      <c r="DV32" s="572"/>
      <c r="DW32" s="591" t="s">
        <v>421</v>
      </c>
      <c r="DX32" s="622"/>
      <c r="DY32" s="622"/>
      <c r="DZ32" s="622"/>
      <c r="EA32" s="622"/>
      <c r="EB32" s="622"/>
      <c r="EC32" s="623"/>
    </row>
    <row r="33" spans="2:133" ht="11.25" customHeight="1">
      <c r="B33" s="607" t="s">
        <v>372</v>
      </c>
      <c r="C33" s="608"/>
      <c r="D33" s="608"/>
      <c r="E33" s="608"/>
      <c r="F33" s="608"/>
      <c r="G33" s="608"/>
      <c r="H33" s="608"/>
      <c r="I33" s="608"/>
      <c r="J33" s="608"/>
      <c r="K33" s="608"/>
      <c r="L33" s="608"/>
      <c r="M33" s="608"/>
      <c r="N33" s="608"/>
      <c r="O33" s="608"/>
      <c r="P33" s="608"/>
      <c r="Q33" s="609"/>
      <c r="R33" s="570">
        <v>192300</v>
      </c>
      <c r="S33" s="571"/>
      <c r="T33" s="571"/>
      <c r="U33" s="571"/>
      <c r="V33" s="571"/>
      <c r="W33" s="571"/>
      <c r="X33" s="571"/>
      <c r="Y33" s="572"/>
      <c r="Z33" s="569">
        <v>4.2</v>
      </c>
      <c r="AA33" s="569"/>
      <c r="AB33" s="569"/>
      <c r="AC33" s="569"/>
      <c r="AD33" s="580" t="s">
        <v>421</v>
      </c>
      <c r="AE33" s="580"/>
      <c r="AF33" s="580"/>
      <c r="AG33" s="580"/>
      <c r="AH33" s="580"/>
      <c r="AI33" s="580"/>
      <c r="AJ33" s="580"/>
      <c r="AK33" s="580"/>
      <c r="AL33" s="591" t="s">
        <v>421</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373</v>
      </c>
      <c r="CE33" s="583"/>
      <c r="CF33" s="583"/>
      <c r="CG33" s="583"/>
      <c r="CH33" s="583"/>
      <c r="CI33" s="583"/>
      <c r="CJ33" s="583"/>
      <c r="CK33" s="583"/>
      <c r="CL33" s="583"/>
      <c r="CM33" s="583"/>
      <c r="CN33" s="583"/>
      <c r="CO33" s="583"/>
      <c r="CP33" s="583"/>
      <c r="CQ33" s="584"/>
      <c r="CR33" s="570">
        <v>2079350</v>
      </c>
      <c r="CS33" s="616"/>
      <c r="CT33" s="616"/>
      <c r="CU33" s="616"/>
      <c r="CV33" s="616"/>
      <c r="CW33" s="616"/>
      <c r="CX33" s="616"/>
      <c r="CY33" s="617"/>
      <c r="CZ33" s="624">
        <v>46.9</v>
      </c>
      <c r="DA33" s="625"/>
      <c r="DB33" s="625"/>
      <c r="DC33" s="626"/>
      <c r="DD33" s="605">
        <v>960322</v>
      </c>
      <c r="DE33" s="616"/>
      <c r="DF33" s="616"/>
      <c r="DG33" s="616"/>
      <c r="DH33" s="616"/>
      <c r="DI33" s="616"/>
      <c r="DJ33" s="616"/>
      <c r="DK33" s="617"/>
      <c r="DL33" s="605">
        <v>404209</v>
      </c>
      <c r="DM33" s="616"/>
      <c r="DN33" s="616"/>
      <c r="DO33" s="616"/>
      <c r="DP33" s="616"/>
      <c r="DQ33" s="616"/>
      <c r="DR33" s="616"/>
      <c r="DS33" s="616"/>
      <c r="DT33" s="616"/>
      <c r="DU33" s="616"/>
      <c r="DV33" s="617"/>
      <c r="DW33" s="591">
        <v>20.3</v>
      </c>
      <c r="DX33" s="622"/>
      <c r="DY33" s="622"/>
      <c r="DZ33" s="622"/>
      <c r="EA33" s="622"/>
      <c r="EB33" s="622"/>
      <c r="EC33" s="623"/>
    </row>
    <row r="34" spans="2:133" ht="11.25" customHeight="1">
      <c r="B34" s="607" t="s">
        <v>374</v>
      </c>
      <c r="C34" s="608"/>
      <c r="D34" s="608"/>
      <c r="E34" s="608"/>
      <c r="F34" s="608"/>
      <c r="G34" s="608"/>
      <c r="H34" s="608"/>
      <c r="I34" s="608"/>
      <c r="J34" s="608"/>
      <c r="K34" s="608"/>
      <c r="L34" s="608"/>
      <c r="M34" s="608"/>
      <c r="N34" s="608"/>
      <c r="O34" s="608"/>
      <c r="P34" s="608"/>
      <c r="Q34" s="609"/>
      <c r="R34" s="570" t="s">
        <v>422</v>
      </c>
      <c r="S34" s="571"/>
      <c r="T34" s="571"/>
      <c r="U34" s="571"/>
      <c r="V34" s="571"/>
      <c r="W34" s="571"/>
      <c r="X34" s="571"/>
      <c r="Y34" s="572"/>
      <c r="Z34" s="569" t="s">
        <v>422</v>
      </c>
      <c r="AA34" s="569"/>
      <c r="AB34" s="569"/>
      <c r="AC34" s="569"/>
      <c r="AD34" s="580" t="s">
        <v>422</v>
      </c>
      <c r="AE34" s="580"/>
      <c r="AF34" s="580"/>
      <c r="AG34" s="580"/>
      <c r="AH34" s="580"/>
      <c r="AI34" s="580"/>
      <c r="AJ34" s="580"/>
      <c r="AK34" s="580"/>
      <c r="AL34" s="591" t="s">
        <v>422</v>
      </c>
      <c r="AM34" s="592"/>
      <c r="AN34" s="592"/>
      <c r="AO34" s="593"/>
      <c r="AP34" s="183"/>
      <c r="AQ34" s="585" t="s">
        <v>375</v>
      </c>
      <c r="AR34" s="586"/>
      <c r="AS34" s="586"/>
      <c r="AT34" s="586"/>
      <c r="AU34" s="586"/>
      <c r="AV34" s="586"/>
      <c r="AW34" s="586"/>
      <c r="AX34" s="586"/>
      <c r="AY34" s="586"/>
      <c r="AZ34" s="586"/>
      <c r="BA34" s="586"/>
      <c r="BB34" s="586"/>
      <c r="BC34" s="586"/>
      <c r="BD34" s="586"/>
      <c r="BE34" s="586"/>
      <c r="BF34" s="587"/>
      <c r="BG34" s="585" t="s">
        <v>376</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377</v>
      </c>
      <c r="CE34" s="583"/>
      <c r="CF34" s="583"/>
      <c r="CG34" s="583"/>
      <c r="CH34" s="583"/>
      <c r="CI34" s="583"/>
      <c r="CJ34" s="583"/>
      <c r="CK34" s="583"/>
      <c r="CL34" s="583"/>
      <c r="CM34" s="583"/>
      <c r="CN34" s="583"/>
      <c r="CO34" s="583"/>
      <c r="CP34" s="583"/>
      <c r="CQ34" s="584"/>
      <c r="CR34" s="570">
        <v>1144457</v>
      </c>
      <c r="CS34" s="571"/>
      <c r="CT34" s="571"/>
      <c r="CU34" s="571"/>
      <c r="CV34" s="571"/>
      <c r="CW34" s="571"/>
      <c r="CX34" s="571"/>
      <c r="CY34" s="572"/>
      <c r="CZ34" s="624">
        <v>25.8</v>
      </c>
      <c r="DA34" s="625"/>
      <c r="DB34" s="625"/>
      <c r="DC34" s="626"/>
      <c r="DD34" s="605">
        <v>286303</v>
      </c>
      <c r="DE34" s="571"/>
      <c r="DF34" s="571"/>
      <c r="DG34" s="571"/>
      <c r="DH34" s="571"/>
      <c r="DI34" s="571"/>
      <c r="DJ34" s="571"/>
      <c r="DK34" s="572"/>
      <c r="DL34" s="605">
        <v>241268</v>
      </c>
      <c r="DM34" s="571"/>
      <c r="DN34" s="571"/>
      <c r="DO34" s="571"/>
      <c r="DP34" s="571"/>
      <c r="DQ34" s="571"/>
      <c r="DR34" s="571"/>
      <c r="DS34" s="571"/>
      <c r="DT34" s="571"/>
      <c r="DU34" s="571"/>
      <c r="DV34" s="572"/>
      <c r="DW34" s="591">
        <v>12.1</v>
      </c>
      <c r="DX34" s="622"/>
      <c r="DY34" s="622"/>
      <c r="DZ34" s="622"/>
      <c r="EA34" s="622"/>
      <c r="EB34" s="622"/>
      <c r="EC34" s="623"/>
    </row>
    <row r="35" spans="2:133" ht="11.25" customHeight="1">
      <c r="B35" s="607" t="s">
        <v>378</v>
      </c>
      <c r="C35" s="608"/>
      <c r="D35" s="608"/>
      <c r="E35" s="608"/>
      <c r="F35" s="608"/>
      <c r="G35" s="608"/>
      <c r="H35" s="608"/>
      <c r="I35" s="608"/>
      <c r="J35" s="608"/>
      <c r="K35" s="608"/>
      <c r="L35" s="608"/>
      <c r="M35" s="608"/>
      <c r="N35" s="608"/>
      <c r="O35" s="608"/>
      <c r="P35" s="608"/>
      <c r="Q35" s="609"/>
      <c r="R35" s="570">
        <v>110400</v>
      </c>
      <c r="S35" s="571"/>
      <c r="T35" s="571"/>
      <c r="U35" s="571"/>
      <c r="V35" s="571"/>
      <c r="W35" s="571"/>
      <c r="X35" s="571"/>
      <c r="Y35" s="572"/>
      <c r="Z35" s="569">
        <v>2.4</v>
      </c>
      <c r="AA35" s="569"/>
      <c r="AB35" s="569"/>
      <c r="AC35" s="569"/>
      <c r="AD35" s="580" t="s">
        <v>408</v>
      </c>
      <c r="AE35" s="580"/>
      <c r="AF35" s="580"/>
      <c r="AG35" s="580"/>
      <c r="AH35" s="580"/>
      <c r="AI35" s="580"/>
      <c r="AJ35" s="580"/>
      <c r="AK35" s="580"/>
      <c r="AL35" s="591" t="s">
        <v>408</v>
      </c>
      <c r="AM35" s="592"/>
      <c r="AN35" s="592"/>
      <c r="AO35" s="593"/>
      <c r="AP35" s="183"/>
      <c r="AQ35" s="588" t="s">
        <v>379</v>
      </c>
      <c r="AR35" s="589"/>
      <c r="AS35" s="589"/>
      <c r="AT35" s="589"/>
      <c r="AU35" s="589"/>
      <c r="AV35" s="589"/>
      <c r="AW35" s="589"/>
      <c r="AX35" s="589"/>
      <c r="AY35" s="590"/>
      <c r="AZ35" s="594">
        <v>325373</v>
      </c>
      <c r="BA35" s="595"/>
      <c r="BB35" s="595"/>
      <c r="BC35" s="595"/>
      <c r="BD35" s="595"/>
      <c r="BE35" s="595"/>
      <c r="BF35" s="655"/>
      <c r="BG35" s="588" t="s">
        <v>380</v>
      </c>
      <c r="BH35" s="589"/>
      <c r="BI35" s="589"/>
      <c r="BJ35" s="589"/>
      <c r="BK35" s="589"/>
      <c r="BL35" s="589"/>
      <c r="BM35" s="589"/>
      <c r="BN35" s="589"/>
      <c r="BO35" s="589"/>
      <c r="BP35" s="589"/>
      <c r="BQ35" s="589"/>
      <c r="BR35" s="589"/>
      <c r="BS35" s="589"/>
      <c r="BT35" s="589"/>
      <c r="BU35" s="590"/>
      <c r="BV35" s="594">
        <v>-5639</v>
      </c>
      <c r="BW35" s="595"/>
      <c r="BX35" s="595"/>
      <c r="BY35" s="595"/>
      <c r="BZ35" s="595"/>
      <c r="CA35" s="595"/>
      <c r="CB35" s="655"/>
      <c r="CD35" s="582" t="s">
        <v>381</v>
      </c>
      <c r="CE35" s="583"/>
      <c r="CF35" s="583"/>
      <c r="CG35" s="583"/>
      <c r="CH35" s="583"/>
      <c r="CI35" s="583"/>
      <c r="CJ35" s="583"/>
      <c r="CK35" s="583"/>
      <c r="CL35" s="583"/>
      <c r="CM35" s="583"/>
      <c r="CN35" s="583"/>
      <c r="CO35" s="583"/>
      <c r="CP35" s="583"/>
      <c r="CQ35" s="584"/>
      <c r="CR35" s="570">
        <v>69774</v>
      </c>
      <c r="CS35" s="616"/>
      <c r="CT35" s="616"/>
      <c r="CU35" s="616"/>
      <c r="CV35" s="616"/>
      <c r="CW35" s="616"/>
      <c r="CX35" s="616"/>
      <c r="CY35" s="617"/>
      <c r="CZ35" s="624">
        <v>1.6</v>
      </c>
      <c r="DA35" s="625"/>
      <c r="DB35" s="625"/>
      <c r="DC35" s="626"/>
      <c r="DD35" s="605">
        <v>21703</v>
      </c>
      <c r="DE35" s="616"/>
      <c r="DF35" s="616"/>
      <c r="DG35" s="616"/>
      <c r="DH35" s="616"/>
      <c r="DI35" s="616"/>
      <c r="DJ35" s="616"/>
      <c r="DK35" s="617"/>
      <c r="DL35" s="605">
        <v>21703</v>
      </c>
      <c r="DM35" s="616"/>
      <c r="DN35" s="616"/>
      <c r="DO35" s="616"/>
      <c r="DP35" s="616"/>
      <c r="DQ35" s="616"/>
      <c r="DR35" s="616"/>
      <c r="DS35" s="616"/>
      <c r="DT35" s="616"/>
      <c r="DU35" s="616"/>
      <c r="DV35" s="617"/>
      <c r="DW35" s="591">
        <v>1.1000000000000001</v>
      </c>
      <c r="DX35" s="622"/>
      <c r="DY35" s="622"/>
      <c r="DZ35" s="622"/>
      <c r="EA35" s="622"/>
      <c r="EB35" s="622"/>
      <c r="EC35" s="623"/>
    </row>
    <row r="36" spans="2:133" ht="11.25" customHeight="1">
      <c r="B36" s="631" t="s">
        <v>382</v>
      </c>
      <c r="C36" s="632"/>
      <c r="D36" s="632"/>
      <c r="E36" s="632"/>
      <c r="F36" s="632"/>
      <c r="G36" s="632"/>
      <c r="H36" s="632"/>
      <c r="I36" s="632"/>
      <c r="J36" s="632"/>
      <c r="K36" s="632"/>
      <c r="L36" s="632"/>
      <c r="M36" s="632"/>
      <c r="N36" s="632"/>
      <c r="O36" s="632"/>
      <c r="P36" s="632"/>
      <c r="Q36" s="633"/>
      <c r="R36" s="656">
        <v>4617751</v>
      </c>
      <c r="S36" s="657"/>
      <c r="T36" s="657"/>
      <c r="U36" s="657"/>
      <c r="V36" s="657"/>
      <c r="W36" s="657"/>
      <c r="X36" s="657"/>
      <c r="Y36" s="658"/>
      <c r="Z36" s="659">
        <v>100</v>
      </c>
      <c r="AA36" s="659"/>
      <c r="AB36" s="659"/>
      <c r="AC36" s="659"/>
      <c r="AD36" s="660">
        <v>1884941</v>
      </c>
      <c r="AE36" s="660"/>
      <c r="AF36" s="660"/>
      <c r="AG36" s="660"/>
      <c r="AH36" s="660"/>
      <c r="AI36" s="660"/>
      <c r="AJ36" s="660"/>
      <c r="AK36" s="660"/>
      <c r="AL36" s="661">
        <v>100</v>
      </c>
      <c r="AM36" s="646"/>
      <c r="AN36" s="646"/>
      <c r="AO36" s="662"/>
      <c r="AQ36" s="702" t="s">
        <v>423</v>
      </c>
      <c r="AR36" s="703"/>
      <c r="AS36" s="703"/>
      <c r="AT36" s="703"/>
      <c r="AU36" s="703"/>
      <c r="AV36" s="703"/>
      <c r="AW36" s="703"/>
      <c r="AX36" s="703"/>
      <c r="AY36" s="704"/>
      <c r="AZ36" s="570">
        <v>74455</v>
      </c>
      <c r="BA36" s="571"/>
      <c r="BB36" s="571"/>
      <c r="BC36" s="571"/>
      <c r="BD36" s="616"/>
      <c r="BE36" s="616"/>
      <c r="BF36" s="651"/>
      <c r="BG36" s="582" t="s">
        <v>383</v>
      </c>
      <c r="BH36" s="583"/>
      <c r="BI36" s="583"/>
      <c r="BJ36" s="583"/>
      <c r="BK36" s="583"/>
      <c r="BL36" s="583"/>
      <c r="BM36" s="583"/>
      <c r="BN36" s="583"/>
      <c r="BO36" s="583"/>
      <c r="BP36" s="583"/>
      <c r="BQ36" s="583"/>
      <c r="BR36" s="583"/>
      <c r="BS36" s="583"/>
      <c r="BT36" s="583"/>
      <c r="BU36" s="584"/>
      <c r="BV36" s="570">
        <v>-56140</v>
      </c>
      <c r="BW36" s="571"/>
      <c r="BX36" s="571"/>
      <c r="BY36" s="571"/>
      <c r="BZ36" s="571"/>
      <c r="CA36" s="571"/>
      <c r="CB36" s="606"/>
      <c r="CD36" s="582" t="s">
        <v>384</v>
      </c>
      <c r="CE36" s="583"/>
      <c r="CF36" s="583"/>
      <c r="CG36" s="583"/>
      <c r="CH36" s="583"/>
      <c r="CI36" s="583"/>
      <c r="CJ36" s="583"/>
      <c r="CK36" s="583"/>
      <c r="CL36" s="583"/>
      <c r="CM36" s="583"/>
      <c r="CN36" s="583"/>
      <c r="CO36" s="583"/>
      <c r="CP36" s="583"/>
      <c r="CQ36" s="584"/>
      <c r="CR36" s="570">
        <v>228947</v>
      </c>
      <c r="CS36" s="571"/>
      <c r="CT36" s="571"/>
      <c r="CU36" s="571"/>
      <c r="CV36" s="571"/>
      <c r="CW36" s="571"/>
      <c r="CX36" s="571"/>
      <c r="CY36" s="572"/>
      <c r="CZ36" s="624">
        <v>5.2</v>
      </c>
      <c r="DA36" s="625"/>
      <c r="DB36" s="625"/>
      <c r="DC36" s="626"/>
      <c r="DD36" s="605">
        <v>105885</v>
      </c>
      <c r="DE36" s="571"/>
      <c r="DF36" s="571"/>
      <c r="DG36" s="571"/>
      <c r="DH36" s="571"/>
      <c r="DI36" s="571"/>
      <c r="DJ36" s="571"/>
      <c r="DK36" s="572"/>
      <c r="DL36" s="605">
        <v>83567</v>
      </c>
      <c r="DM36" s="571"/>
      <c r="DN36" s="571"/>
      <c r="DO36" s="571"/>
      <c r="DP36" s="571"/>
      <c r="DQ36" s="571"/>
      <c r="DR36" s="571"/>
      <c r="DS36" s="571"/>
      <c r="DT36" s="571"/>
      <c r="DU36" s="571"/>
      <c r="DV36" s="572"/>
      <c r="DW36" s="591">
        <v>4.2</v>
      </c>
      <c r="DX36" s="622"/>
      <c r="DY36" s="622"/>
      <c r="DZ36" s="622"/>
      <c r="EA36" s="622"/>
      <c r="EB36" s="622"/>
      <c r="EC36" s="623"/>
    </row>
    <row r="37" spans="2:133" ht="11.25" customHeight="1">
      <c r="AQ37" s="702" t="s">
        <v>424</v>
      </c>
      <c r="AR37" s="703"/>
      <c r="AS37" s="703"/>
      <c r="AT37" s="703"/>
      <c r="AU37" s="703"/>
      <c r="AV37" s="703"/>
      <c r="AW37" s="703"/>
      <c r="AX37" s="703"/>
      <c r="AY37" s="704"/>
      <c r="AZ37" s="570">
        <v>40286</v>
      </c>
      <c r="BA37" s="571"/>
      <c r="BB37" s="571"/>
      <c r="BC37" s="571"/>
      <c r="BD37" s="616"/>
      <c r="BE37" s="616"/>
      <c r="BF37" s="651"/>
      <c r="BG37" s="582" t="s">
        <v>385</v>
      </c>
      <c r="BH37" s="583"/>
      <c r="BI37" s="583"/>
      <c r="BJ37" s="583"/>
      <c r="BK37" s="583"/>
      <c r="BL37" s="583"/>
      <c r="BM37" s="583"/>
      <c r="BN37" s="583"/>
      <c r="BO37" s="583"/>
      <c r="BP37" s="583"/>
      <c r="BQ37" s="583"/>
      <c r="BR37" s="583"/>
      <c r="BS37" s="583"/>
      <c r="BT37" s="583"/>
      <c r="BU37" s="584"/>
      <c r="BV37" s="570">
        <v>658</v>
      </c>
      <c r="BW37" s="571"/>
      <c r="BX37" s="571"/>
      <c r="BY37" s="571"/>
      <c r="BZ37" s="571"/>
      <c r="CA37" s="571"/>
      <c r="CB37" s="606"/>
      <c r="CD37" s="582" t="s">
        <v>386</v>
      </c>
      <c r="CE37" s="583"/>
      <c r="CF37" s="583"/>
      <c r="CG37" s="583"/>
      <c r="CH37" s="583"/>
      <c r="CI37" s="583"/>
      <c r="CJ37" s="583"/>
      <c r="CK37" s="583"/>
      <c r="CL37" s="583"/>
      <c r="CM37" s="583"/>
      <c r="CN37" s="583"/>
      <c r="CO37" s="583"/>
      <c r="CP37" s="583"/>
      <c r="CQ37" s="584"/>
      <c r="CR37" s="570">
        <v>1472</v>
      </c>
      <c r="CS37" s="616"/>
      <c r="CT37" s="616"/>
      <c r="CU37" s="616"/>
      <c r="CV37" s="616"/>
      <c r="CW37" s="616"/>
      <c r="CX37" s="616"/>
      <c r="CY37" s="617"/>
      <c r="CZ37" s="624">
        <v>0</v>
      </c>
      <c r="DA37" s="625"/>
      <c r="DB37" s="625"/>
      <c r="DC37" s="626"/>
      <c r="DD37" s="605">
        <v>1365</v>
      </c>
      <c r="DE37" s="616"/>
      <c r="DF37" s="616"/>
      <c r="DG37" s="616"/>
      <c r="DH37" s="616"/>
      <c r="DI37" s="616"/>
      <c r="DJ37" s="616"/>
      <c r="DK37" s="617"/>
      <c r="DL37" s="605">
        <v>1328</v>
      </c>
      <c r="DM37" s="616"/>
      <c r="DN37" s="616"/>
      <c r="DO37" s="616"/>
      <c r="DP37" s="616"/>
      <c r="DQ37" s="616"/>
      <c r="DR37" s="616"/>
      <c r="DS37" s="616"/>
      <c r="DT37" s="616"/>
      <c r="DU37" s="616"/>
      <c r="DV37" s="617"/>
      <c r="DW37" s="591">
        <v>0.1</v>
      </c>
      <c r="DX37" s="622"/>
      <c r="DY37" s="622"/>
      <c r="DZ37" s="622"/>
      <c r="EA37" s="622"/>
      <c r="EB37" s="622"/>
      <c r="EC37" s="623"/>
    </row>
    <row r="38" spans="2:133" ht="11.25" customHeight="1">
      <c r="AQ38" s="702" t="s">
        <v>425</v>
      </c>
      <c r="AR38" s="703"/>
      <c r="AS38" s="703"/>
      <c r="AT38" s="703"/>
      <c r="AU38" s="703"/>
      <c r="AV38" s="703"/>
      <c r="AW38" s="703"/>
      <c r="AX38" s="703"/>
      <c r="AY38" s="704"/>
      <c r="AZ38" s="570" t="s">
        <v>405</v>
      </c>
      <c r="BA38" s="571"/>
      <c r="BB38" s="571"/>
      <c r="BC38" s="571"/>
      <c r="BD38" s="616"/>
      <c r="BE38" s="616"/>
      <c r="BF38" s="651"/>
      <c r="BG38" s="582" t="s">
        <v>387</v>
      </c>
      <c r="BH38" s="583"/>
      <c r="BI38" s="583"/>
      <c r="BJ38" s="583"/>
      <c r="BK38" s="583"/>
      <c r="BL38" s="583"/>
      <c r="BM38" s="583"/>
      <c r="BN38" s="583"/>
      <c r="BO38" s="583"/>
      <c r="BP38" s="583"/>
      <c r="BQ38" s="583"/>
      <c r="BR38" s="583"/>
      <c r="BS38" s="583"/>
      <c r="BT38" s="583"/>
      <c r="BU38" s="584"/>
      <c r="BV38" s="570">
        <v>1150</v>
      </c>
      <c r="BW38" s="571"/>
      <c r="BX38" s="571"/>
      <c r="BY38" s="571"/>
      <c r="BZ38" s="571"/>
      <c r="CA38" s="571"/>
      <c r="CB38" s="606"/>
      <c r="CD38" s="582" t="s">
        <v>388</v>
      </c>
      <c r="CE38" s="583"/>
      <c r="CF38" s="583"/>
      <c r="CG38" s="583"/>
      <c r="CH38" s="583"/>
      <c r="CI38" s="583"/>
      <c r="CJ38" s="583"/>
      <c r="CK38" s="583"/>
      <c r="CL38" s="583"/>
      <c r="CM38" s="583"/>
      <c r="CN38" s="583"/>
      <c r="CO38" s="583"/>
      <c r="CP38" s="583"/>
      <c r="CQ38" s="584"/>
      <c r="CR38" s="570">
        <v>325373</v>
      </c>
      <c r="CS38" s="571"/>
      <c r="CT38" s="571"/>
      <c r="CU38" s="571"/>
      <c r="CV38" s="571"/>
      <c r="CW38" s="571"/>
      <c r="CX38" s="571"/>
      <c r="CY38" s="572"/>
      <c r="CZ38" s="624">
        <v>7.3</v>
      </c>
      <c r="DA38" s="625"/>
      <c r="DB38" s="625"/>
      <c r="DC38" s="626"/>
      <c r="DD38" s="605">
        <v>261064</v>
      </c>
      <c r="DE38" s="571"/>
      <c r="DF38" s="571"/>
      <c r="DG38" s="571"/>
      <c r="DH38" s="571"/>
      <c r="DI38" s="571"/>
      <c r="DJ38" s="571"/>
      <c r="DK38" s="572"/>
      <c r="DL38" s="605">
        <v>57671</v>
      </c>
      <c r="DM38" s="571"/>
      <c r="DN38" s="571"/>
      <c r="DO38" s="571"/>
      <c r="DP38" s="571"/>
      <c r="DQ38" s="571"/>
      <c r="DR38" s="571"/>
      <c r="DS38" s="571"/>
      <c r="DT38" s="571"/>
      <c r="DU38" s="571"/>
      <c r="DV38" s="572"/>
      <c r="DW38" s="591">
        <v>2.9</v>
      </c>
      <c r="DX38" s="622"/>
      <c r="DY38" s="622"/>
      <c r="DZ38" s="622"/>
      <c r="EA38" s="622"/>
      <c r="EB38" s="622"/>
      <c r="EC38" s="623"/>
    </row>
    <row r="39" spans="2:133" ht="11.25" customHeight="1">
      <c r="AQ39" s="702" t="s">
        <v>426</v>
      </c>
      <c r="AR39" s="703"/>
      <c r="AS39" s="703"/>
      <c r="AT39" s="703"/>
      <c r="AU39" s="703"/>
      <c r="AV39" s="703"/>
      <c r="AW39" s="703"/>
      <c r="AX39" s="703"/>
      <c r="AY39" s="704"/>
      <c r="AZ39" s="570" t="s">
        <v>405</v>
      </c>
      <c r="BA39" s="571"/>
      <c r="BB39" s="571"/>
      <c r="BC39" s="571"/>
      <c r="BD39" s="616"/>
      <c r="BE39" s="616"/>
      <c r="BF39" s="651"/>
      <c r="BG39" s="698" t="s">
        <v>389</v>
      </c>
      <c r="BH39" s="699"/>
      <c r="BI39" s="699"/>
      <c r="BJ39" s="699"/>
      <c r="BK39" s="699"/>
      <c r="BL39" s="184"/>
      <c r="BM39" s="583" t="s">
        <v>390</v>
      </c>
      <c r="BN39" s="583"/>
      <c r="BO39" s="583"/>
      <c r="BP39" s="583"/>
      <c r="BQ39" s="583"/>
      <c r="BR39" s="583"/>
      <c r="BS39" s="583"/>
      <c r="BT39" s="583"/>
      <c r="BU39" s="584"/>
      <c r="BV39" s="570">
        <v>71</v>
      </c>
      <c r="BW39" s="571"/>
      <c r="BX39" s="571"/>
      <c r="BY39" s="571"/>
      <c r="BZ39" s="571"/>
      <c r="CA39" s="571"/>
      <c r="CB39" s="606"/>
      <c r="CD39" s="582" t="s">
        <v>391</v>
      </c>
      <c r="CE39" s="583"/>
      <c r="CF39" s="583"/>
      <c r="CG39" s="583"/>
      <c r="CH39" s="583"/>
      <c r="CI39" s="583"/>
      <c r="CJ39" s="583"/>
      <c r="CK39" s="583"/>
      <c r="CL39" s="583"/>
      <c r="CM39" s="583"/>
      <c r="CN39" s="583"/>
      <c r="CO39" s="583"/>
      <c r="CP39" s="583"/>
      <c r="CQ39" s="584"/>
      <c r="CR39" s="570">
        <v>307799</v>
      </c>
      <c r="CS39" s="616"/>
      <c r="CT39" s="616"/>
      <c r="CU39" s="616"/>
      <c r="CV39" s="616"/>
      <c r="CW39" s="616"/>
      <c r="CX39" s="616"/>
      <c r="CY39" s="617"/>
      <c r="CZ39" s="624">
        <v>6.9</v>
      </c>
      <c r="DA39" s="625"/>
      <c r="DB39" s="625"/>
      <c r="DC39" s="626"/>
      <c r="DD39" s="605">
        <v>284075</v>
      </c>
      <c r="DE39" s="616"/>
      <c r="DF39" s="616"/>
      <c r="DG39" s="616"/>
      <c r="DH39" s="616"/>
      <c r="DI39" s="616"/>
      <c r="DJ39" s="616"/>
      <c r="DK39" s="617"/>
      <c r="DL39" s="605" t="s">
        <v>405</v>
      </c>
      <c r="DM39" s="616"/>
      <c r="DN39" s="616"/>
      <c r="DO39" s="616"/>
      <c r="DP39" s="616"/>
      <c r="DQ39" s="616"/>
      <c r="DR39" s="616"/>
      <c r="DS39" s="616"/>
      <c r="DT39" s="616"/>
      <c r="DU39" s="616"/>
      <c r="DV39" s="617"/>
      <c r="DW39" s="591" t="s">
        <v>405</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427</v>
      </c>
      <c r="AR40" s="703"/>
      <c r="AS40" s="703"/>
      <c r="AT40" s="703"/>
      <c r="AU40" s="703"/>
      <c r="AV40" s="703"/>
      <c r="AW40" s="703"/>
      <c r="AX40" s="703"/>
      <c r="AY40" s="704"/>
      <c r="AZ40" s="570">
        <v>60275</v>
      </c>
      <c r="BA40" s="571"/>
      <c r="BB40" s="571"/>
      <c r="BC40" s="571"/>
      <c r="BD40" s="616"/>
      <c r="BE40" s="616"/>
      <c r="BF40" s="651"/>
      <c r="BG40" s="698"/>
      <c r="BH40" s="699"/>
      <c r="BI40" s="699"/>
      <c r="BJ40" s="699"/>
      <c r="BK40" s="699"/>
      <c r="BL40" s="184"/>
      <c r="BM40" s="583" t="s">
        <v>392</v>
      </c>
      <c r="BN40" s="583"/>
      <c r="BO40" s="583"/>
      <c r="BP40" s="583"/>
      <c r="BQ40" s="583"/>
      <c r="BR40" s="583"/>
      <c r="BS40" s="583"/>
      <c r="BT40" s="583"/>
      <c r="BU40" s="584"/>
      <c r="BV40" s="570">
        <v>74</v>
      </c>
      <c r="BW40" s="571"/>
      <c r="BX40" s="571"/>
      <c r="BY40" s="571"/>
      <c r="BZ40" s="571"/>
      <c r="CA40" s="571"/>
      <c r="CB40" s="606"/>
      <c r="CD40" s="582" t="s">
        <v>393</v>
      </c>
      <c r="CE40" s="583"/>
      <c r="CF40" s="583"/>
      <c r="CG40" s="583"/>
      <c r="CH40" s="583"/>
      <c r="CI40" s="583"/>
      <c r="CJ40" s="583"/>
      <c r="CK40" s="583"/>
      <c r="CL40" s="583"/>
      <c r="CM40" s="583"/>
      <c r="CN40" s="583"/>
      <c r="CO40" s="583"/>
      <c r="CP40" s="583"/>
      <c r="CQ40" s="584"/>
      <c r="CR40" s="570">
        <v>3000</v>
      </c>
      <c r="CS40" s="571"/>
      <c r="CT40" s="571"/>
      <c r="CU40" s="571"/>
      <c r="CV40" s="571"/>
      <c r="CW40" s="571"/>
      <c r="CX40" s="571"/>
      <c r="CY40" s="572"/>
      <c r="CZ40" s="624">
        <v>0.1</v>
      </c>
      <c r="DA40" s="625"/>
      <c r="DB40" s="625"/>
      <c r="DC40" s="626"/>
      <c r="DD40" s="605">
        <v>1292</v>
      </c>
      <c r="DE40" s="571"/>
      <c r="DF40" s="571"/>
      <c r="DG40" s="571"/>
      <c r="DH40" s="571"/>
      <c r="DI40" s="571"/>
      <c r="DJ40" s="571"/>
      <c r="DK40" s="572"/>
      <c r="DL40" s="605" t="s">
        <v>405</v>
      </c>
      <c r="DM40" s="571"/>
      <c r="DN40" s="571"/>
      <c r="DO40" s="571"/>
      <c r="DP40" s="571"/>
      <c r="DQ40" s="571"/>
      <c r="DR40" s="571"/>
      <c r="DS40" s="571"/>
      <c r="DT40" s="571"/>
      <c r="DU40" s="571"/>
      <c r="DV40" s="572"/>
      <c r="DW40" s="591" t="s">
        <v>405</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394</v>
      </c>
      <c r="AR41" s="614"/>
      <c r="AS41" s="614"/>
      <c r="AT41" s="614"/>
      <c r="AU41" s="614"/>
      <c r="AV41" s="614"/>
      <c r="AW41" s="614"/>
      <c r="AX41" s="614"/>
      <c r="AY41" s="615"/>
      <c r="AZ41" s="656">
        <v>150357</v>
      </c>
      <c r="BA41" s="657"/>
      <c r="BB41" s="657"/>
      <c r="BC41" s="657"/>
      <c r="BD41" s="645"/>
      <c r="BE41" s="645"/>
      <c r="BF41" s="647"/>
      <c r="BG41" s="700"/>
      <c r="BH41" s="701"/>
      <c r="BI41" s="701"/>
      <c r="BJ41" s="701"/>
      <c r="BK41" s="701"/>
      <c r="BL41" s="186"/>
      <c r="BM41" s="614" t="s">
        <v>395</v>
      </c>
      <c r="BN41" s="614"/>
      <c r="BO41" s="614"/>
      <c r="BP41" s="614"/>
      <c r="BQ41" s="614"/>
      <c r="BR41" s="614"/>
      <c r="BS41" s="614"/>
      <c r="BT41" s="614"/>
      <c r="BU41" s="615"/>
      <c r="BV41" s="656">
        <v>136</v>
      </c>
      <c r="BW41" s="657"/>
      <c r="BX41" s="657"/>
      <c r="BY41" s="657"/>
      <c r="BZ41" s="657"/>
      <c r="CA41" s="657"/>
      <c r="CB41" s="697"/>
      <c r="CD41" s="582" t="s">
        <v>396</v>
      </c>
      <c r="CE41" s="583"/>
      <c r="CF41" s="583"/>
      <c r="CG41" s="583"/>
      <c r="CH41" s="583"/>
      <c r="CI41" s="583"/>
      <c r="CJ41" s="583"/>
      <c r="CK41" s="583"/>
      <c r="CL41" s="583"/>
      <c r="CM41" s="583"/>
      <c r="CN41" s="583"/>
      <c r="CO41" s="583"/>
      <c r="CP41" s="583"/>
      <c r="CQ41" s="584"/>
      <c r="CR41" s="570" t="s">
        <v>405</v>
      </c>
      <c r="CS41" s="616"/>
      <c r="CT41" s="616"/>
      <c r="CU41" s="616"/>
      <c r="CV41" s="616"/>
      <c r="CW41" s="616"/>
      <c r="CX41" s="616"/>
      <c r="CY41" s="617"/>
      <c r="CZ41" s="624" t="s">
        <v>405</v>
      </c>
      <c r="DA41" s="625"/>
      <c r="DB41" s="625"/>
      <c r="DC41" s="626"/>
      <c r="DD41" s="605" t="s">
        <v>405</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397</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398</v>
      </c>
      <c r="CE42" s="608"/>
      <c r="CF42" s="608"/>
      <c r="CG42" s="608"/>
      <c r="CH42" s="608"/>
      <c r="CI42" s="608"/>
      <c r="CJ42" s="608"/>
      <c r="CK42" s="608"/>
      <c r="CL42" s="608"/>
      <c r="CM42" s="608"/>
      <c r="CN42" s="608"/>
      <c r="CO42" s="608"/>
      <c r="CP42" s="608"/>
      <c r="CQ42" s="609"/>
      <c r="CR42" s="570">
        <v>472589</v>
      </c>
      <c r="CS42" s="571"/>
      <c r="CT42" s="571"/>
      <c r="CU42" s="571"/>
      <c r="CV42" s="571"/>
      <c r="CW42" s="571"/>
      <c r="CX42" s="571"/>
      <c r="CY42" s="572"/>
      <c r="CZ42" s="624">
        <v>10.7</v>
      </c>
      <c r="DA42" s="663"/>
      <c r="DB42" s="663"/>
      <c r="DC42" s="664"/>
      <c r="DD42" s="605">
        <v>59722</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399</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400</v>
      </c>
      <c r="CE43" s="608"/>
      <c r="CF43" s="608"/>
      <c r="CG43" s="608"/>
      <c r="CH43" s="608"/>
      <c r="CI43" s="608"/>
      <c r="CJ43" s="608"/>
      <c r="CK43" s="608"/>
      <c r="CL43" s="608"/>
      <c r="CM43" s="608"/>
      <c r="CN43" s="608"/>
      <c r="CO43" s="608"/>
      <c r="CP43" s="608"/>
      <c r="CQ43" s="609"/>
      <c r="CR43" s="570" t="s">
        <v>428</v>
      </c>
      <c r="CS43" s="616"/>
      <c r="CT43" s="616"/>
      <c r="CU43" s="616"/>
      <c r="CV43" s="616"/>
      <c r="CW43" s="616"/>
      <c r="CX43" s="616"/>
      <c r="CY43" s="617"/>
      <c r="CZ43" s="624" t="s">
        <v>428</v>
      </c>
      <c r="DA43" s="625"/>
      <c r="DB43" s="625"/>
      <c r="DC43" s="626"/>
      <c r="DD43" s="605" t="s">
        <v>428</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401</v>
      </c>
      <c r="CD44" s="685" t="s">
        <v>363</v>
      </c>
      <c r="CE44" s="686"/>
      <c r="CF44" s="607" t="s">
        <v>429</v>
      </c>
      <c r="CG44" s="608"/>
      <c r="CH44" s="608"/>
      <c r="CI44" s="608"/>
      <c r="CJ44" s="608"/>
      <c r="CK44" s="608"/>
      <c r="CL44" s="608"/>
      <c r="CM44" s="608"/>
      <c r="CN44" s="608"/>
      <c r="CO44" s="608"/>
      <c r="CP44" s="608"/>
      <c r="CQ44" s="609"/>
      <c r="CR44" s="570">
        <v>470730</v>
      </c>
      <c r="CS44" s="571"/>
      <c r="CT44" s="571"/>
      <c r="CU44" s="571"/>
      <c r="CV44" s="571"/>
      <c r="CW44" s="571"/>
      <c r="CX44" s="571"/>
      <c r="CY44" s="572"/>
      <c r="CZ44" s="624">
        <v>10.6</v>
      </c>
      <c r="DA44" s="663"/>
      <c r="DB44" s="663"/>
      <c r="DC44" s="664"/>
      <c r="DD44" s="605">
        <v>58792</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430</v>
      </c>
      <c r="CG45" s="608"/>
      <c r="CH45" s="608"/>
      <c r="CI45" s="608"/>
      <c r="CJ45" s="608"/>
      <c r="CK45" s="608"/>
      <c r="CL45" s="608"/>
      <c r="CM45" s="608"/>
      <c r="CN45" s="608"/>
      <c r="CO45" s="608"/>
      <c r="CP45" s="608"/>
      <c r="CQ45" s="609"/>
      <c r="CR45" s="570">
        <v>273042</v>
      </c>
      <c r="CS45" s="616"/>
      <c r="CT45" s="616"/>
      <c r="CU45" s="616"/>
      <c r="CV45" s="616"/>
      <c r="CW45" s="616"/>
      <c r="CX45" s="616"/>
      <c r="CY45" s="617"/>
      <c r="CZ45" s="624">
        <v>6.2</v>
      </c>
      <c r="DA45" s="625"/>
      <c r="DB45" s="625"/>
      <c r="DC45" s="626"/>
      <c r="DD45" s="605">
        <v>16166</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431</v>
      </c>
      <c r="CG46" s="608"/>
      <c r="CH46" s="608"/>
      <c r="CI46" s="608"/>
      <c r="CJ46" s="608"/>
      <c r="CK46" s="608"/>
      <c r="CL46" s="608"/>
      <c r="CM46" s="608"/>
      <c r="CN46" s="608"/>
      <c r="CO46" s="608"/>
      <c r="CP46" s="608"/>
      <c r="CQ46" s="609"/>
      <c r="CR46" s="570">
        <v>197688</v>
      </c>
      <c r="CS46" s="571"/>
      <c r="CT46" s="571"/>
      <c r="CU46" s="571"/>
      <c r="CV46" s="571"/>
      <c r="CW46" s="571"/>
      <c r="CX46" s="571"/>
      <c r="CY46" s="572"/>
      <c r="CZ46" s="624">
        <v>4.5</v>
      </c>
      <c r="DA46" s="663"/>
      <c r="DB46" s="663"/>
      <c r="DC46" s="664"/>
      <c r="DD46" s="605">
        <v>42626</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432</v>
      </c>
      <c r="CG47" s="608"/>
      <c r="CH47" s="608"/>
      <c r="CI47" s="608"/>
      <c r="CJ47" s="608"/>
      <c r="CK47" s="608"/>
      <c r="CL47" s="608"/>
      <c r="CM47" s="608"/>
      <c r="CN47" s="608"/>
      <c r="CO47" s="608"/>
      <c r="CP47" s="608"/>
      <c r="CQ47" s="609"/>
      <c r="CR47" s="570">
        <v>1859</v>
      </c>
      <c r="CS47" s="616"/>
      <c r="CT47" s="616"/>
      <c r="CU47" s="616"/>
      <c r="CV47" s="616"/>
      <c r="CW47" s="616"/>
      <c r="CX47" s="616"/>
      <c r="CY47" s="617"/>
      <c r="CZ47" s="624">
        <v>0</v>
      </c>
      <c r="DA47" s="625"/>
      <c r="DB47" s="625"/>
      <c r="DC47" s="626"/>
      <c r="DD47" s="605">
        <v>930</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433</v>
      </c>
      <c r="CG48" s="608"/>
      <c r="CH48" s="608"/>
      <c r="CI48" s="608"/>
      <c r="CJ48" s="608"/>
      <c r="CK48" s="608"/>
      <c r="CL48" s="608"/>
      <c r="CM48" s="608"/>
      <c r="CN48" s="608"/>
      <c r="CO48" s="608"/>
      <c r="CP48" s="608"/>
      <c r="CQ48" s="609"/>
      <c r="CR48" s="570" t="s">
        <v>417</v>
      </c>
      <c r="CS48" s="571"/>
      <c r="CT48" s="571"/>
      <c r="CU48" s="571"/>
      <c r="CV48" s="571"/>
      <c r="CW48" s="571"/>
      <c r="CX48" s="571"/>
      <c r="CY48" s="572"/>
      <c r="CZ48" s="624" t="s">
        <v>417</v>
      </c>
      <c r="DA48" s="663"/>
      <c r="DB48" s="663"/>
      <c r="DC48" s="664"/>
      <c r="DD48" s="605" t="s">
        <v>417</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434</v>
      </c>
      <c r="CE49" s="632"/>
      <c r="CF49" s="632"/>
      <c r="CG49" s="632"/>
      <c r="CH49" s="632"/>
      <c r="CI49" s="632"/>
      <c r="CJ49" s="632"/>
      <c r="CK49" s="632"/>
      <c r="CL49" s="632"/>
      <c r="CM49" s="632"/>
      <c r="CN49" s="632"/>
      <c r="CO49" s="632"/>
      <c r="CP49" s="632"/>
      <c r="CQ49" s="633"/>
      <c r="CR49" s="656">
        <v>4433722</v>
      </c>
      <c r="CS49" s="645"/>
      <c r="CT49" s="645"/>
      <c r="CU49" s="645"/>
      <c r="CV49" s="645"/>
      <c r="CW49" s="645"/>
      <c r="CX49" s="645"/>
      <c r="CY49" s="675"/>
      <c r="CZ49" s="671">
        <v>100</v>
      </c>
      <c r="DA49" s="672"/>
      <c r="DB49" s="672"/>
      <c r="DC49" s="673"/>
      <c r="DD49" s="674">
        <v>2587533</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CF45:CQ45"/>
    <mergeCell ref="CF46:CQ46"/>
    <mergeCell ref="CF47:CQ47"/>
    <mergeCell ref="CD44:CE48"/>
    <mergeCell ref="CD42:CQ42"/>
    <mergeCell ref="CR29:CY29"/>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CR45:CY45"/>
    <mergeCell ref="DD47:DK47"/>
    <mergeCell ref="DD48:DK48"/>
    <mergeCell ref="CZ48:DC48"/>
    <mergeCell ref="CZ46:DC46"/>
    <mergeCell ref="DD45:DK45"/>
    <mergeCell ref="CR41:CY41"/>
    <mergeCell ref="BM41:BU41"/>
    <mergeCell ref="AZ40:BF40"/>
    <mergeCell ref="CZ41:DC41"/>
    <mergeCell ref="CZ44:DC44"/>
    <mergeCell ref="DD44:DK44"/>
    <mergeCell ref="CF44:CQ44"/>
    <mergeCell ref="AD35:AK35"/>
    <mergeCell ref="AL36:AO36"/>
    <mergeCell ref="AL35:AO35"/>
    <mergeCell ref="CR39:CY39"/>
    <mergeCell ref="BV36:CB36"/>
    <mergeCell ref="CD37:CQ37"/>
    <mergeCell ref="CD38:CQ38"/>
    <mergeCell ref="CD36:CQ36"/>
    <mergeCell ref="AZ39:BF39"/>
    <mergeCell ref="BV39:CB39"/>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R35:Y35"/>
    <mergeCell ref="Z35:AC35"/>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CD35:CQ35"/>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CZ34:DC34"/>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61" zoomScale="70" zoomScaleNormal="25" zoomScaleSheetLayoutView="70" workbookViewId="0">
      <selection activeCell="AF69" sqref="AF69:AJ69"/>
    </sheetView>
  </sheetViews>
  <sheetFormatPr defaultColWidth="0" defaultRowHeight="13.2" zeroHeight="1"/>
  <cols>
    <col min="1" max="130" width="2.77734375" style="237" customWidth="1"/>
    <col min="131" max="131" width="1.6640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435</v>
      </c>
      <c r="DK2" s="760"/>
      <c r="DL2" s="760"/>
      <c r="DM2" s="760"/>
      <c r="DN2" s="760"/>
      <c r="DO2" s="761"/>
      <c r="DP2" s="197"/>
      <c r="DQ2" s="759" t="s">
        <v>436</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439</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440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441</v>
      </c>
      <c r="B5" s="752"/>
      <c r="C5" s="752"/>
      <c r="D5" s="752"/>
      <c r="E5" s="752"/>
      <c r="F5" s="752"/>
      <c r="G5" s="752"/>
      <c r="H5" s="752"/>
      <c r="I5" s="752"/>
      <c r="J5" s="752"/>
      <c r="K5" s="752"/>
      <c r="L5" s="752"/>
      <c r="M5" s="752"/>
      <c r="N5" s="752"/>
      <c r="O5" s="752"/>
      <c r="P5" s="753"/>
      <c r="Q5" s="731" t="s">
        <v>442</v>
      </c>
      <c r="R5" s="732"/>
      <c r="S5" s="732"/>
      <c r="T5" s="732"/>
      <c r="U5" s="733"/>
      <c r="V5" s="731" t="s">
        <v>443</v>
      </c>
      <c r="W5" s="732"/>
      <c r="X5" s="732"/>
      <c r="Y5" s="732"/>
      <c r="Z5" s="733"/>
      <c r="AA5" s="731" t="s">
        <v>444</v>
      </c>
      <c r="AB5" s="732"/>
      <c r="AC5" s="732"/>
      <c r="AD5" s="732"/>
      <c r="AE5" s="732"/>
      <c r="AF5" s="763" t="s">
        <v>445</v>
      </c>
      <c r="AG5" s="732"/>
      <c r="AH5" s="732"/>
      <c r="AI5" s="732"/>
      <c r="AJ5" s="743"/>
      <c r="AK5" s="732" t="s">
        <v>446</v>
      </c>
      <c r="AL5" s="732"/>
      <c r="AM5" s="732"/>
      <c r="AN5" s="732"/>
      <c r="AO5" s="733"/>
      <c r="AP5" s="731" t="s">
        <v>447</v>
      </c>
      <c r="AQ5" s="732"/>
      <c r="AR5" s="732"/>
      <c r="AS5" s="732"/>
      <c r="AT5" s="733"/>
      <c r="AU5" s="731" t="s">
        <v>448</v>
      </c>
      <c r="AV5" s="732"/>
      <c r="AW5" s="732"/>
      <c r="AX5" s="732"/>
      <c r="AY5" s="743"/>
      <c r="AZ5" s="204"/>
      <c r="BA5" s="204"/>
      <c r="BB5" s="204"/>
      <c r="BC5" s="204"/>
      <c r="BD5" s="204"/>
      <c r="BE5" s="205"/>
      <c r="BF5" s="205"/>
      <c r="BG5" s="205"/>
      <c r="BH5" s="205"/>
      <c r="BI5" s="205"/>
      <c r="BJ5" s="205"/>
      <c r="BK5" s="205"/>
      <c r="BL5" s="205"/>
      <c r="BM5" s="205"/>
      <c r="BN5" s="205"/>
      <c r="BO5" s="205"/>
      <c r="BP5" s="205"/>
      <c r="BQ5" s="751" t="s">
        <v>449</v>
      </c>
      <c r="BR5" s="752"/>
      <c r="BS5" s="752"/>
      <c r="BT5" s="752"/>
      <c r="BU5" s="752"/>
      <c r="BV5" s="752"/>
      <c r="BW5" s="752"/>
      <c r="BX5" s="752"/>
      <c r="BY5" s="752"/>
      <c r="BZ5" s="752"/>
      <c r="CA5" s="752"/>
      <c r="CB5" s="752"/>
      <c r="CC5" s="752"/>
      <c r="CD5" s="752"/>
      <c r="CE5" s="752"/>
      <c r="CF5" s="752"/>
      <c r="CG5" s="753"/>
      <c r="CH5" s="731" t="s">
        <v>450</v>
      </c>
      <c r="CI5" s="732"/>
      <c r="CJ5" s="732"/>
      <c r="CK5" s="732"/>
      <c r="CL5" s="733"/>
      <c r="CM5" s="731" t="s">
        <v>451</v>
      </c>
      <c r="CN5" s="732"/>
      <c r="CO5" s="732"/>
      <c r="CP5" s="732"/>
      <c r="CQ5" s="733"/>
      <c r="CR5" s="731" t="s">
        <v>452</v>
      </c>
      <c r="CS5" s="732"/>
      <c r="CT5" s="732"/>
      <c r="CU5" s="732"/>
      <c r="CV5" s="733"/>
      <c r="CW5" s="731" t="s">
        <v>453</v>
      </c>
      <c r="CX5" s="732"/>
      <c r="CY5" s="732"/>
      <c r="CZ5" s="732"/>
      <c r="DA5" s="733"/>
      <c r="DB5" s="731" t="s">
        <v>454</v>
      </c>
      <c r="DC5" s="732"/>
      <c r="DD5" s="732"/>
      <c r="DE5" s="732"/>
      <c r="DF5" s="733"/>
      <c r="DG5" s="737" t="s">
        <v>455</v>
      </c>
      <c r="DH5" s="738"/>
      <c r="DI5" s="738"/>
      <c r="DJ5" s="738"/>
      <c r="DK5" s="739"/>
      <c r="DL5" s="737" t="s">
        <v>456</v>
      </c>
      <c r="DM5" s="738"/>
      <c r="DN5" s="738"/>
      <c r="DO5" s="738"/>
      <c r="DP5" s="739"/>
      <c r="DQ5" s="731" t="s">
        <v>457</v>
      </c>
      <c r="DR5" s="732"/>
      <c r="DS5" s="732"/>
      <c r="DT5" s="732"/>
      <c r="DU5" s="733"/>
      <c r="DV5" s="731" t="s">
        <v>448</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458</v>
      </c>
      <c r="C7" s="766"/>
      <c r="D7" s="766"/>
      <c r="E7" s="766"/>
      <c r="F7" s="766"/>
      <c r="G7" s="766"/>
      <c r="H7" s="766"/>
      <c r="I7" s="766"/>
      <c r="J7" s="766"/>
      <c r="K7" s="766"/>
      <c r="L7" s="766"/>
      <c r="M7" s="766"/>
      <c r="N7" s="766"/>
      <c r="O7" s="766"/>
      <c r="P7" s="767"/>
      <c r="Q7" s="768">
        <v>4523</v>
      </c>
      <c r="R7" s="769"/>
      <c r="S7" s="769"/>
      <c r="T7" s="769"/>
      <c r="U7" s="769"/>
      <c r="V7" s="769">
        <v>4346</v>
      </c>
      <c r="W7" s="769"/>
      <c r="X7" s="769"/>
      <c r="Y7" s="769"/>
      <c r="Z7" s="769"/>
      <c r="AA7" s="769">
        <v>177</v>
      </c>
      <c r="AB7" s="769"/>
      <c r="AC7" s="769"/>
      <c r="AD7" s="769"/>
      <c r="AE7" s="770"/>
      <c r="AF7" s="777">
        <v>177</v>
      </c>
      <c r="AG7" s="778"/>
      <c r="AH7" s="778"/>
      <c r="AI7" s="778"/>
      <c r="AJ7" s="779"/>
      <c r="AK7" s="783">
        <v>408</v>
      </c>
      <c r="AL7" s="748"/>
      <c r="AM7" s="748"/>
      <c r="AN7" s="748"/>
      <c r="AO7" s="748"/>
      <c r="AP7" s="748">
        <v>3672</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597</v>
      </c>
      <c r="BT7" s="781"/>
      <c r="BU7" s="781"/>
      <c r="BV7" s="781"/>
      <c r="BW7" s="781"/>
      <c r="BX7" s="781"/>
      <c r="BY7" s="781"/>
      <c r="BZ7" s="781"/>
      <c r="CA7" s="781"/>
      <c r="CB7" s="781"/>
      <c r="CC7" s="781"/>
      <c r="CD7" s="781"/>
      <c r="CE7" s="781"/>
      <c r="CF7" s="781"/>
      <c r="CG7" s="782"/>
      <c r="CH7" s="714">
        <v>2</v>
      </c>
      <c r="CI7" s="715"/>
      <c r="CJ7" s="715"/>
      <c r="CK7" s="715"/>
      <c r="CL7" s="716"/>
      <c r="CM7" s="714">
        <v>13</v>
      </c>
      <c r="CN7" s="715"/>
      <c r="CO7" s="715"/>
      <c r="CP7" s="715"/>
      <c r="CQ7" s="716"/>
      <c r="CR7" s="714">
        <v>19</v>
      </c>
      <c r="CS7" s="715"/>
      <c r="CT7" s="715"/>
      <c r="CU7" s="715"/>
      <c r="CV7" s="716"/>
      <c r="CW7" s="714">
        <v>0</v>
      </c>
      <c r="CX7" s="715"/>
      <c r="CY7" s="715"/>
      <c r="CZ7" s="715"/>
      <c r="DA7" s="716"/>
      <c r="DB7" s="714">
        <v>0</v>
      </c>
      <c r="DC7" s="715"/>
      <c r="DD7" s="715"/>
      <c r="DE7" s="715"/>
      <c r="DF7" s="716"/>
      <c r="DG7" s="714">
        <v>0</v>
      </c>
      <c r="DH7" s="715"/>
      <c r="DI7" s="715"/>
      <c r="DJ7" s="715"/>
      <c r="DK7" s="716"/>
      <c r="DL7" s="714">
        <v>0</v>
      </c>
      <c r="DM7" s="715"/>
      <c r="DN7" s="715"/>
      <c r="DO7" s="715"/>
      <c r="DP7" s="716"/>
      <c r="DQ7" s="714">
        <v>0</v>
      </c>
      <c r="DR7" s="715"/>
      <c r="DS7" s="715"/>
      <c r="DT7" s="715"/>
      <c r="DU7" s="716"/>
      <c r="DV7" s="745"/>
      <c r="DW7" s="746"/>
      <c r="DX7" s="746"/>
      <c r="DY7" s="746"/>
      <c r="DZ7" s="747"/>
      <c r="EA7" s="202"/>
    </row>
    <row r="8" spans="1:131" s="203" customFormat="1" ht="26.25" customHeight="1">
      <c r="A8" s="209">
        <v>2</v>
      </c>
      <c r="B8" s="717" t="s">
        <v>459</v>
      </c>
      <c r="C8" s="718"/>
      <c r="D8" s="718"/>
      <c r="E8" s="718"/>
      <c r="F8" s="718"/>
      <c r="G8" s="718"/>
      <c r="H8" s="718"/>
      <c r="I8" s="718"/>
      <c r="J8" s="718"/>
      <c r="K8" s="718"/>
      <c r="L8" s="718"/>
      <c r="M8" s="718"/>
      <c r="N8" s="718"/>
      <c r="O8" s="718"/>
      <c r="P8" s="719"/>
      <c r="Q8" s="720">
        <v>4</v>
      </c>
      <c r="R8" s="721"/>
      <c r="S8" s="721"/>
      <c r="T8" s="721"/>
      <c r="U8" s="721"/>
      <c r="V8" s="721">
        <v>4</v>
      </c>
      <c r="W8" s="721"/>
      <c r="X8" s="721"/>
      <c r="Y8" s="721"/>
      <c r="Z8" s="721"/>
      <c r="AA8" s="721">
        <v>0</v>
      </c>
      <c r="AB8" s="721"/>
      <c r="AC8" s="721"/>
      <c r="AD8" s="721"/>
      <c r="AE8" s="722"/>
      <c r="AF8" s="723">
        <v>0</v>
      </c>
      <c r="AG8" s="724"/>
      <c r="AH8" s="724"/>
      <c r="AI8" s="724"/>
      <c r="AJ8" s="725"/>
      <c r="AK8" s="726">
        <v>4</v>
      </c>
      <c r="AL8" s="727"/>
      <c r="AM8" s="727"/>
      <c r="AN8" s="727"/>
      <c r="AO8" s="727"/>
      <c r="AP8" s="727" t="s">
        <v>586</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t="s">
        <v>460</v>
      </c>
      <c r="C9" s="718"/>
      <c r="D9" s="718"/>
      <c r="E9" s="718"/>
      <c r="F9" s="718"/>
      <c r="G9" s="718"/>
      <c r="H9" s="718"/>
      <c r="I9" s="718"/>
      <c r="J9" s="718"/>
      <c r="K9" s="718"/>
      <c r="L9" s="718"/>
      <c r="M9" s="718"/>
      <c r="N9" s="718"/>
      <c r="O9" s="718"/>
      <c r="P9" s="719"/>
      <c r="Q9" s="720">
        <v>281</v>
      </c>
      <c r="R9" s="721"/>
      <c r="S9" s="721"/>
      <c r="T9" s="721"/>
      <c r="U9" s="721"/>
      <c r="V9" s="721">
        <v>274</v>
      </c>
      <c r="W9" s="721"/>
      <c r="X9" s="721"/>
      <c r="Y9" s="721"/>
      <c r="Z9" s="721"/>
      <c r="AA9" s="721">
        <v>7</v>
      </c>
      <c r="AB9" s="721"/>
      <c r="AC9" s="721"/>
      <c r="AD9" s="721"/>
      <c r="AE9" s="722"/>
      <c r="AF9" s="723">
        <v>7</v>
      </c>
      <c r="AG9" s="724"/>
      <c r="AH9" s="724"/>
      <c r="AI9" s="724"/>
      <c r="AJ9" s="725"/>
      <c r="AK9" s="726">
        <v>183</v>
      </c>
      <c r="AL9" s="727"/>
      <c r="AM9" s="727"/>
      <c r="AN9" s="727"/>
      <c r="AO9" s="727"/>
      <c r="AP9" s="727">
        <v>568</v>
      </c>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461</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462</v>
      </c>
      <c r="B23" s="795" t="s">
        <v>463</v>
      </c>
      <c r="C23" s="796"/>
      <c r="D23" s="796"/>
      <c r="E23" s="796"/>
      <c r="F23" s="796"/>
      <c r="G23" s="796"/>
      <c r="H23" s="796"/>
      <c r="I23" s="796"/>
      <c r="J23" s="796"/>
      <c r="K23" s="796"/>
      <c r="L23" s="796"/>
      <c r="M23" s="796"/>
      <c r="N23" s="796"/>
      <c r="O23" s="796"/>
      <c r="P23" s="797"/>
      <c r="Q23" s="798">
        <v>4808</v>
      </c>
      <c r="R23" s="799"/>
      <c r="S23" s="799"/>
      <c r="T23" s="799"/>
      <c r="U23" s="799"/>
      <c r="V23" s="799">
        <v>4624</v>
      </c>
      <c r="W23" s="799"/>
      <c r="X23" s="799"/>
      <c r="Y23" s="799"/>
      <c r="Z23" s="799"/>
      <c r="AA23" s="799">
        <v>184</v>
      </c>
      <c r="AB23" s="799"/>
      <c r="AC23" s="799"/>
      <c r="AD23" s="799"/>
      <c r="AE23" s="800"/>
      <c r="AF23" s="801">
        <v>184</v>
      </c>
      <c r="AG23" s="799"/>
      <c r="AH23" s="799"/>
      <c r="AI23" s="799"/>
      <c r="AJ23" s="802"/>
      <c r="AK23" s="803"/>
      <c r="AL23" s="804"/>
      <c r="AM23" s="804"/>
      <c r="AN23" s="804"/>
      <c r="AO23" s="804"/>
      <c r="AP23" s="799">
        <v>4240</v>
      </c>
      <c r="AQ23" s="799"/>
      <c r="AR23" s="799"/>
      <c r="AS23" s="799"/>
      <c r="AT23" s="799"/>
      <c r="AU23" s="790"/>
      <c r="AV23" s="790"/>
      <c r="AW23" s="790"/>
      <c r="AX23" s="790"/>
      <c r="AY23" s="791"/>
      <c r="AZ23" s="812" t="s">
        <v>464</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465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466</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441</v>
      </c>
      <c r="B26" s="752"/>
      <c r="C26" s="752"/>
      <c r="D26" s="752"/>
      <c r="E26" s="752"/>
      <c r="F26" s="752"/>
      <c r="G26" s="752"/>
      <c r="H26" s="752"/>
      <c r="I26" s="752"/>
      <c r="J26" s="752"/>
      <c r="K26" s="752"/>
      <c r="L26" s="752"/>
      <c r="M26" s="752"/>
      <c r="N26" s="752"/>
      <c r="O26" s="752"/>
      <c r="P26" s="753"/>
      <c r="Q26" s="731" t="s">
        <v>467</v>
      </c>
      <c r="R26" s="732"/>
      <c r="S26" s="732"/>
      <c r="T26" s="732"/>
      <c r="U26" s="733"/>
      <c r="V26" s="731" t="s">
        <v>468</v>
      </c>
      <c r="W26" s="732"/>
      <c r="X26" s="732"/>
      <c r="Y26" s="732"/>
      <c r="Z26" s="733"/>
      <c r="AA26" s="731" t="s">
        <v>469</v>
      </c>
      <c r="AB26" s="732"/>
      <c r="AC26" s="732"/>
      <c r="AD26" s="732"/>
      <c r="AE26" s="732"/>
      <c r="AF26" s="806" t="s">
        <v>470</v>
      </c>
      <c r="AG26" s="807"/>
      <c r="AH26" s="807"/>
      <c r="AI26" s="807"/>
      <c r="AJ26" s="808"/>
      <c r="AK26" s="732" t="s">
        <v>471</v>
      </c>
      <c r="AL26" s="732"/>
      <c r="AM26" s="732"/>
      <c r="AN26" s="732"/>
      <c r="AO26" s="733"/>
      <c r="AP26" s="731" t="s">
        <v>472</v>
      </c>
      <c r="AQ26" s="732"/>
      <c r="AR26" s="732"/>
      <c r="AS26" s="732"/>
      <c r="AT26" s="733"/>
      <c r="AU26" s="731" t="s">
        <v>473</v>
      </c>
      <c r="AV26" s="732"/>
      <c r="AW26" s="732"/>
      <c r="AX26" s="732"/>
      <c r="AY26" s="733"/>
      <c r="AZ26" s="731" t="s">
        <v>474</v>
      </c>
      <c r="BA26" s="732"/>
      <c r="BB26" s="732"/>
      <c r="BC26" s="732"/>
      <c r="BD26" s="733"/>
      <c r="BE26" s="731" t="s">
        <v>448</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475</v>
      </c>
      <c r="C28" s="766"/>
      <c r="D28" s="766"/>
      <c r="E28" s="766"/>
      <c r="F28" s="766"/>
      <c r="G28" s="766"/>
      <c r="H28" s="766"/>
      <c r="I28" s="766"/>
      <c r="J28" s="766"/>
      <c r="K28" s="766"/>
      <c r="L28" s="766"/>
      <c r="M28" s="766"/>
      <c r="N28" s="766"/>
      <c r="O28" s="766"/>
      <c r="P28" s="767"/>
      <c r="Q28" s="827">
        <v>287</v>
      </c>
      <c r="R28" s="821"/>
      <c r="S28" s="821"/>
      <c r="T28" s="821"/>
      <c r="U28" s="821"/>
      <c r="V28" s="821">
        <v>293</v>
      </c>
      <c r="W28" s="821"/>
      <c r="X28" s="821"/>
      <c r="Y28" s="821"/>
      <c r="Z28" s="821"/>
      <c r="AA28" s="821">
        <v>-6</v>
      </c>
      <c r="AB28" s="821"/>
      <c r="AC28" s="821"/>
      <c r="AD28" s="821"/>
      <c r="AE28" s="822"/>
      <c r="AF28" s="824">
        <v>-6</v>
      </c>
      <c r="AG28" s="821"/>
      <c r="AH28" s="821"/>
      <c r="AI28" s="821"/>
      <c r="AJ28" s="825"/>
      <c r="AK28" s="823">
        <v>51</v>
      </c>
      <c r="AL28" s="818"/>
      <c r="AM28" s="818"/>
      <c r="AN28" s="818"/>
      <c r="AO28" s="818"/>
      <c r="AP28" s="818" t="s">
        <v>587</v>
      </c>
      <c r="AQ28" s="818"/>
      <c r="AR28" s="818"/>
      <c r="AS28" s="818"/>
      <c r="AT28" s="818"/>
      <c r="AU28" s="818" t="s">
        <v>587</v>
      </c>
      <c r="AV28" s="818"/>
      <c r="AW28" s="818"/>
      <c r="AX28" s="818"/>
      <c r="AY28" s="818"/>
      <c r="AZ28" s="818" t="s">
        <v>587</v>
      </c>
      <c r="BA28" s="818"/>
      <c r="BB28" s="818"/>
      <c r="BC28" s="818"/>
      <c r="BD28" s="818"/>
      <c r="BE28" s="819"/>
      <c r="BF28" s="819"/>
      <c r="BG28" s="819"/>
      <c r="BH28" s="819"/>
      <c r="BI28" s="820"/>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476</v>
      </c>
      <c r="C29" s="718"/>
      <c r="D29" s="718"/>
      <c r="E29" s="718"/>
      <c r="F29" s="718"/>
      <c r="G29" s="718"/>
      <c r="H29" s="718"/>
      <c r="I29" s="718"/>
      <c r="J29" s="718"/>
      <c r="K29" s="718"/>
      <c r="L29" s="718"/>
      <c r="M29" s="718"/>
      <c r="N29" s="718"/>
      <c r="O29" s="718"/>
      <c r="P29" s="719"/>
      <c r="Q29" s="720">
        <v>65</v>
      </c>
      <c r="R29" s="721"/>
      <c r="S29" s="721"/>
      <c r="T29" s="721"/>
      <c r="U29" s="721"/>
      <c r="V29" s="721">
        <v>54</v>
      </c>
      <c r="W29" s="721"/>
      <c r="X29" s="721"/>
      <c r="Y29" s="721"/>
      <c r="Z29" s="721"/>
      <c r="AA29" s="721">
        <v>11</v>
      </c>
      <c r="AB29" s="721"/>
      <c r="AC29" s="721"/>
      <c r="AD29" s="721"/>
      <c r="AE29" s="722"/>
      <c r="AF29" s="723">
        <v>11</v>
      </c>
      <c r="AG29" s="724"/>
      <c r="AH29" s="724"/>
      <c r="AI29" s="724"/>
      <c r="AJ29" s="725"/>
      <c r="AK29" s="826">
        <v>7</v>
      </c>
      <c r="AL29" s="815"/>
      <c r="AM29" s="815"/>
      <c r="AN29" s="815"/>
      <c r="AO29" s="815"/>
      <c r="AP29" s="815" t="s">
        <v>587</v>
      </c>
      <c r="AQ29" s="815"/>
      <c r="AR29" s="815"/>
      <c r="AS29" s="815"/>
      <c r="AT29" s="815"/>
      <c r="AU29" s="815" t="s">
        <v>587</v>
      </c>
      <c r="AV29" s="815"/>
      <c r="AW29" s="815"/>
      <c r="AX29" s="815"/>
      <c r="AY29" s="815"/>
      <c r="AZ29" s="815" t="s">
        <v>587</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477</v>
      </c>
      <c r="C30" s="718"/>
      <c r="D30" s="718"/>
      <c r="E30" s="718"/>
      <c r="F30" s="718"/>
      <c r="G30" s="718"/>
      <c r="H30" s="718"/>
      <c r="I30" s="718"/>
      <c r="J30" s="718"/>
      <c r="K30" s="718"/>
      <c r="L30" s="718"/>
      <c r="M30" s="718"/>
      <c r="N30" s="718"/>
      <c r="O30" s="718"/>
      <c r="P30" s="719"/>
      <c r="Q30" s="720">
        <v>148</v>
      </c>
      <c r="R30" s="721"/>
      <c r="S30" s="721"/>
      <c r="T30" s="721"/>
      <c r="U30" s="721"/>
      <c r="V30" s="721">
        <v>143</v>
      </c>
      <c r="W30" s="721"/>
      <c r="X30" s="721"/>
      <c r="Y30" s="721"/>
      <c r="Z30" s="721"/>
      <c r="AA30" s="721">
        <v>5</v>
      </c>
      <c r="AB30" s="721"/>
      <c r="AC30" s="721"/>
      <c r="AD30" s="721"/>
      <c r="AE30" s="722"/>
      <c r="AF30" s="723">
        <v>5</v>
      </c>
      <c r="AG30" s="724"/>
      <c r="AH30" s="724"/>
      <c r="AI30" s="724"/>
      <c r="AJ30" s="725"/>
      <c r="AK30" s="826">
        <v>107</v>
      </c>
      <c r="AL30" s="815"/>
      <c r="AM30" s="815"/>
      <c r="AN30" s="815"/>
      <c r="AO30" s="815"/>
      <c r="AP30" s="815" t="s">
        <v>587</v>
      </c>
      <c r="AQ30" s="815"/>
      <c r="AR30" s="815"/>
      <c r="AS30" s="815"/>
      <c r="AT30" s="815"/>
      <c r="AU30" s="815" t="s">
        <v>587</v>
      </c>
      <c r="AV30" s="815"/>
      <c r="AW30" s="815"/>
      <c r="AX30" s="815"/>
      <c r="AY30" s="815"/>
      <c r="AZ30" s="815" t="s">
        <v>587</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478</v>
      </c>
      <c r="C31" s="718"/>
      <c r="D31" s="718"/>
      <c r="E31" s="718"/>
      <c r="F31" s="718"/>
      <c r="G31" s="718"/>
      <c r="H31" s="718"/>
      <c r="I31" s="718"/>
      <c r="J31" s="718"/>
      <c r="K31" s="718"/>
      <c r="L31" s="718"/>
      <c r="M31" s="718"/>
      <c r="N31" s="718"/>
      <c r="O31" s="718"/>
      <c r="P31" s="719"/>
      <c r="Q31" s="720">
        <v>23</v>
      </c>
      <c r="R31" s="721"/>
      <c r="S31" s="721"/>
      <c r="T31" s="721"/>
      <c r="U31" s="721"/>
      <c r="V31" s="721">
        <v>23</v>
      </c>
      <c r="W31" s="721"/>
      <c r="X31" s="721"/>
      <c r="Y31" s="721"/>
      <c r="Z31" s="721"/>
      <c r="AA31" s="721">
        <v>0</v>
      </c>
      <c r="AB31" s="721"/>
      <c r="AC31" s="721"/>
      <c r="AD31" s="721"/>
      <c r="AE31" s="722"/>
      <c r="AF31" s="723" t="s">
        <v>479</v>
      </c>
      <c r="AG31" s="724"/>
      <c r="AH31" s="724"/>
      <c r="AI31" s="724"/>
      <c r="AJ31" s="725"/>
      <c r="AK31" s="826">
        <v>14</v>
      </c>
      <c r="AL31" s="815"/>
      <c r="AM31" s="815"/>
      <c r="AN31" s="815"/>
      <c r="AO31" s="815"/>
      <c r="AP31" s="815" t="s">
        <v>587</v>
      </c>
      <c r="AQ31" s="815"/>
      <c r="AR31" s="815"/>
      <c r="AS31" s="815"/>
      <c r="AT31" s="815"/>
      <c r="AU31" s="815" t="s">
        <v>587</v>
      </c>
      <c r="AV31" s="815"/>
      <c r="AW31" s="815"/>
      <c r="AX31" s="815"/>
      <c r="AY31" s="815"/>
      <c r="AZ31" s="815" t="s">
        <v>587</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480</v>
      </c>
      <c r="C32" s="718"/>
      <c r="D32" s="718"/>
      <c r="E32" s="718"/>
      <c r="F32" s="718"/>
      <c r="G32" s="718"/>
      <c r="H32" s="718"/>
      <c r="I32" s="718"/>
      <c r="J32" s="718"/>
      <c r="K32" s="718"/>
      <c r="L32" s="718"/>
      <c r="M32" s="718"/>
      <c r="N32" s="718"/>
      <c r="O32" s="718"/>
      <c r="P32" s="719"/>
      <c r="Q32" s="720">
        <v>856</v>
      </c>
      <c r="R32" s="721"/>
      <c r="S32" s="721"/>
      <c r="T32" s="721"/>
      <c r="U32" s="721"/>
      <c r="V32" s="721">
        <v>847</v>
      </c>
      <c r="W32" s="721"/>
      <c r="X32" s="721"/>
      <c r="Y32" s="721"/>
      <c r="Z32" s="721"/>
      <c r="AA32" s="721">
        <v>9</v>
      </c>
      <c r="AB32" s="721"/>
      <c r="AC32" s="721"/>
      <c r="AD32" s="721"/>
      <c r="AE32" s="722"/>
      <c r="AF32" s="723">
        <v>9</v>
      </c>
      <c r="AG32" s="724"/>
      <c r="AH32" s="724"/>
      <c r="AI32" s="724"/>
      <c r="AJ32" s="725"/>
      <c r="AK32" s="826">
        <v>74</v>
      </c>
      <c r="AL32" s="815"/>
      <c r="AM32" s="815"/>
      <c r="AN32" s="815"/>
      <c r="AO32" s="815"/>
      <c r="AP32" s="815">
        <v>493</v>
      </c>
      <c r="AQ32" s="815"/>
      <c r="AR32" s="815"/>
      <c r="AS32" s="815"/>
      <c r="AT32" s="815"/>
      <c r="AU32" s="815">
        <v>355</v>
      </c>
      <c r="AV32" s="815"/>
      <c r="AW32" s="815"/>
      <c r="AX32" s="815"/>
      <c r="AY32" s="815"/>
      <c r="AZ32" s="828" t="s">
        <v>588</v>
      </c>
      <c r="BA32" s="828"/>
      <c r="BB32" s="828"/>
      <c r="BC32" s="828"/>
      <c r="BD32" s="828"/>
      <c r="BE32" s="816" t="s">
        <v>481</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482</v>
      </c>
      <c r="C33" s="718"/>
      <c r="D33" s="718"/>
      <c r="E33" s="718"/>
      <c r="F33" s="718"/>
      <c r="G33" s="718"/>
      <c r="H33" s="718"/>
      <c r="I33" s="718"/>
      <c r="J33" s="718"/>
      <c r="K33" s="718"/>
      <c r="L33" s="718"/>
      <c r="M33" s="718"/>
      <c r="N33" s="718"/>
      <c r="O33" s="718"/>
      <c r="P33" s="719"/>
      <c r="Q33" s="720">
        <v>57</v>
      </c>
      <c r="R33" s="721"/>
      <c r="S33" s="721"/>
      <c r="T33" s="721"/>
      <c r="U33" s="721"/>
      <c r="V33" s="721">
        <v>53</v>
      </c>
      <c r="W33" s="721"/>
      <c r="X33" s="721"/>
      <c r="Y33" s="721"/>
      <c r="Z33" s="721"/>
      <c r="AA33" s="721">
        <v>4</v>
      </c>
      <c r="AB33" s="721"/>
      <c r="AC33" s="721"/>
      <c r="AD33" s="721"/>
      <c r="AE33" s="722"/>
      <c r="AF33" s="723">
        <v>4</v>
      </c>
      <c r="AG33" s="724"/>
      <c r="AH33" s="724"/>
      <c r="AI33" s="724"/>
      <c r="AJ33" s="725"/>
      <c r="AK33" s="826">
        <v>40</v>
      </c>
      <c r="AL33" s="815"/>
      <c r="AM33" s="815"/>
      <c r="AN33" s="815"/>
      <c r="AO33" s="815"/>
      <c r="AP33" s="815">
        <v>54</v>
      </c>
      <c r="AQ33" s="815"/>
      <c r="AR33" s="815"/>
      <c r="AS33" s="815"/>
      <c r="AT33" s="815"/>
      <c r="AU33" s="815">
        <v>52</v>
      </c>
      <c r="AV33" s="815"/>
      <c r="AW33" s="815"/>
      <c r="AX33" s="815"/>
      <c r="AY33" s="815"/>
      <c r="AZ33" s="828" t="s">
        <v>589</v>
      </c>
      <c r="BA33" s="828"/>
      <c r="BB33" s="828"/>
      <c r="BC33" s="828"/>
      <c r="BD33" s="828"/>
      <c r="BE33" s="816" t="s">
        <v>481</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6"/>
      <c r="AL34" s="815"/>
      <c r="AM34" s="815"/>
      <c r="AN34" s="815"/>
      <c r="AO34" s="815"/>
      <c r="AP34" s="815"/>
      <c r="AQ34" s="815"/>
      <c r="AR34" s="815"/>
      <c r="AS34" s="815"/>
      <c r="AT34" s="815"/>
      <c r="AU34" s="815"/>
      <c r="AV34" s="815"/>
      <c r="AW34" s="815"/>
      <c r="AX34" s="815"/>
      <c r="AY34" s="815"/>
      <c r="AZ34" s="828"/>
      <c r="BA34" s="828"/>
      <c r="BB34" s="828"/>
      <c r="BC34" s="828"/>
      <c r="BD34" s="828"/>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6"/>
      <c r="AL35" s="815"/>
      <c r="AM35" s="815"/>
      <c r="AN35" s="815"/>
      <c r="AO35" s="815"/>
      <c r="AP35" s="815"/>
      <c r="AQ35" s="815"/>
      <c r="AR35" s="815"/>
      <c r="AS35" s="815"/>
      <c r="AT35" s="815"/>
      <c r="AU35" s="815"/>
      <c r="AV35" s="815"/>
      <c r="AW35" s="815"/>
      <c r="AX35" s="815"/>
      <c r="AY35" s="815"/>
      <c r="AZ35" s="828"/>
      <c r="BA35" s="828"/>
      <c r="BB35" s="828"/>
      <c r="BC35" s="828"/>
      <c r="BD35" s="828"/>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6"/>
      <c r="AL36" s="815"/>
      <c r="AM36" s="815"/>
      <c r="AN36" s="815"/>
      <c r="AO36" s="815"/>
      <c r="AP36" s="815"/>
      <c r="AQ36" s="815"/>
      <c r="AR36" s="815"/>
      <c r="AS36" s="815"/>
      <c r="AT36" s="815"/>
      <c r="AU36" s="815"/>
      <c r="AV36" s="815"/>
      <c r="AW36" s="815"/>
      <c r="AX36" s="815"/>
      <c r="AY36" s="815"/>
      <c r="AZ36" s="828"/>
      <c r="BA36" s="828"/>
      <c r="BB36" s="828"/>
      <c r="BC36" s="828"/>
      <c r="BD36" s="828"/>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6"/>
      <c r="AL37" s="815"/>
      <c r="AM37" s="815"/>
      <c r="AN37" s="815"/>
      <c r="AO37" s="815"/>
      <c r="AP37" s="815"/>
      <c r="AQ37" s="815"/>
      <c r="AR37" s="815"/>
      <c r="AS37" s="815"/>
      <c r="AT37" s="815"/>
      <c r="AU37" s="815"/>
      <c r="AV37" s="815"/>
      <c r="AW37" s="815"/>
      <c r="AX37" s="815"/>
      <c r="AY37" s="815"/>
      <c r="AZ37" s="828"/>
      <c r="BA37" s="828"/>
      <c r="BB37" s="828"/>
      <c r="BC37" s="828"/>
      <c r="BD37" s="828"/>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6"/>
      <c r="AL38" s="815"/>
      <c r="AM38" s="815"/>
      <c r="AN38" s="815"/>
      <c r="AO38" s="815"/>
      <c r="AP38" s="815"/>
      <c r="AQ38" s="815"/>
      <c r="AR38" s="815"/>
      <c r="AS38" s="815"/>
      <c r="AT38" s="815"/>
      <c r="AU38" s="815"/>
      <c r="AV38" s="815"/>
      <c r="AW38" s="815"/>
      <c r="AX38" s="815"/>
      <c r="AY38" s="815"/>
      <c r="AZ38" s="828"/>
      <c r="BA38" s="828"/>
      <c r="BB38" s="828"/>
      <c r="BC38" s="828"/>
      <c r="BD38" s="828"/>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6"/>
      <c r="AL39" s="815"/>
      <c r="AM39" s="815"/>
      <c r="AN39" s="815"/>
      <c r="AO39" s="815"/>
      <c r="AP39" s="815"/>
      <c r="AQ39" s="815"/>
      <c r="AR39" s="815"/>
      <c r="AS39" s="815"/>
      <c r="AT39" s="815"/>
      <c r="AU39" s="815"/>
      <c r="AV39" s="815"/>
      <c r="AW39" s="815"/>
      <c r="AX39" s="815"/>
      <c r="AY39" s="815"/>
      <c r="AZ39" s="828"/>
      <c r="BA39" s="828"/>
      <c r="BB39" s="828"/>
      <c r="BC39" s="828"/>
      <c r="BD39" s="828"/>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6"/>
      <c r="AL40" s="815"/>
      <c r="AM40" s="815"/>
      <c r="AN40" s="815"/>
      <c r="AO40" s="815"/>
      <c r="AP40" s="815"/>
      <c r="AQ40" s="815"/>
      <c r="AR40" s="815"/>
      <c r="AS40" s="815"/>
      <c r="AT40" s="815"/>
      <c r="AU40" s="815"/>
      <c r="AV40" s="815"/>
      <c r="AW40" s="815"/>
      <c r="AX40" s="815"/>
      <c r="AY40" s="815"/>
      <c r="AZ40" s="828"/>
      <c r="BA40" s="828"/>
      <c r="BB40" s="828"/>
      <c r="BC40" s="828"/>
      <c r="BD40" s="828"/>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6"/>
      <c r="AL41" s="815"/>
      <c r="AM41" s="815"/>
      <c r="AN41" s="815"/>
      <c r="AO41" s="815"/>
      <c r="AP41" s="815"/>
      <c r="AQ41" s="815"/>
      <c r="AR41" s="815"/>
      <c r="AS41" s="815"/>
      <c r="AT41" s="815"/>
      <c r="AU41" s="815"/>
      <c r="AV41" s="815"/>
      <c r="AW41" s="815"/>
      <c r="AX41" s="815"/>
      <c r="AY41" s="815"/>
      <c r="AZ41" s="828"/>
      <c r="BA41" s="828"/>
      <c r="BB41" s="828"/>
      <c r="BC41" s="828"/>
      <c r="BD41" s="828"/>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6"/>
      <c r="AL42" s="815"/>
      <c r="AM42" s="815"/>
      <c r="AN42" s="815"/>
      <c r="AO42" s="815"/>
      <c r="AP42" s="815"/>
      <c r="AQ42" s="815"/>
      <c r="AR42" s="815"/>
      <c r="AS42" s="815"/>
      <c r="AT42" s="815"/>
      <c r="AU42" s="815"/>
      <c r="AV42" s="815"/>
      <c r="AW42" s="815"/>
      <c r="AX42" s="815"/>
      <c r="AY42" s="815"/>
      <c r="AZ42" s="828"/>
      <c r="BA42" s="828"/>
      <c r="BB42" s="828"/>
      <c r="BC42" s="828"/>
      <c r="BD42" s="828"/>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6"/>
      <c r="AL43" s="815"/>
      <c r="AM43" s="815"/>
      <c r="AN43" s="815"/>
      <c r="AO43" s="815"/>
      <c r="AP43" s="815"/>
      <c r="AQ43" s="815"/>
      <c r="AR43" s="815"/>
      <c r="AS43" s="815"/>
      <c r="AT43" s="815"/>
      <c r="AU43" s="815"/>
      <c r="AV43" s="815"/>
      <c r="AW43" s="815"/>
      <c r="AX43" s="815"/>
      <c r="AY43" s="815"/>
      <c r="AZ43" s="828"/>
      <c r="BA43" s="828"/>
      <c r="BB43" s="828"/>
      <c r="BC43" s="828"/>
      <c r="BD43" s="828"/>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6"/>
      <c r="AL44" s="815"/>
      <c r="AM44" s="815"/>
      <c r="AN44" s="815"/>
      <c r="AO44" s="815"/>
      <c r="AP44" s="815"/>
      <c r="AQ44" s="815"/>
      <c r="AR44" s="815"/>
      <c r="AS44" s="815"/>
      <c r="AT44" s="815"/>
      <c r="AU44" s="815"/>
      <c r="AV44" s="815"/>
      <c r="AW44" s="815"/>
      <c r="AX44" s="815"/>
      <c r="AY44" s="815"/>
      <c r="AZ44" s="828"/>
      <c r="BA44" s="828"/>
      <c r="BB44" s="828"/>
      <c r="BC44" s="828"/>
      <c r="BD44" s="828"/>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6"/>
      <c r="AL45" s="815"/>
      <c r="AM45" s="815"/>
      <c r="AN45" s="815"/>
      <c r="AO45" s="815"/>
      <c r="AP45" s="815"/>
      <c r="AQ45" s="815"/>
      <c r="AR45" s="815"/>
      <c r="AS45" s="815"/>
      <c r="AT45" s="815"/>
      <c r="AU45" s="815"/>
      <c r="AV45" s="815"/>
      <c r="AW45" s="815"/>
      <c r="AX45" s="815"/>
      <c r="AY45" s="815"/>
      <c r="AZ45" s="828"/>
      <c r="BA45" s="828"/>
      <c r="BB45" s="828"/>
      <c r="BC45" s="828"/>
      <c r="BD45" s="828"/>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6"/>
      <c r="AL46" s="815"/>
      <c r="AM46" s="815"/>
      <c r="AN46" s="815"/>
      <c r="AO46" s="815"/>
      <c r="AP46" s="815"/>
      <c r="AQ46" s="815"/>
      <c r="AR46" s="815"/>
      <c r="AS46" s="815"/>
      <c r="AT46" s="815"/>
      <c r="AU46" s="815"/>
      <c r="AV46" s="815"/>
      <c r="AW46" s="815"/>
      <c r="AX46" s="815"/>
      <c r="AY46" s="815"/>
      <c r="AZ46" s="828"/>
      <c r="BA46" s="828"/>
      <c r="BB46" s="828"/>
      <c r="BC46" s="828"/>
      <c r="BD46" s="828"/>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6"/>
      <c r="AL47" s="815"/>
      <c r="AM47" s="815"/>
      <c r="AN47" s="815"/>
      <c r="AO47" s="815"/>
      <c r="AP47" s="815"/>
      <c r="AQ47" s="815"/>
      <c r="AR47" s="815"/>
      <c r="AS47" s="815"/>
      <c r="AT47" s="815"/>
      <c r="AU47" s="815"/>
      <c r="AV47" s="815"/>
      <c r="AW47" s="815"/>
      <c r="AX47" s="815"/>
      <c r="AY47" s="815"/>
      <c r="AZ47" s="828"/>
      <c r="BA47" s="828"/>
      <c r="BB47" s="828"/>
      <c r="BC47" s="828"/>
      <c r="BD47" s="828"/>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6"/>
      <c r="AL48" s="815"/>
      <c r="AM48" s="815"/>
      <c r="AN48" s="815"/>
      <c r="AO48" s="815"/>
      <c r="AP48" s="815"/>
      <c r="AQ48" s="815"/>
      <c r="AR48" s="815"/>
      <c r="AS48" s="815"/>
      <c r="AT48" s="815"/>
      <c r="AU48" s="815"/>
      <c r="AV48" s="815"/>
      <c r="AW48" s="815"/>
      <c r="AX48" s="815"/>
      <c r="AY48" s="815"/>
      <c r="AZ48" s="828"/>
      <c r="BA48" s="828"/>
      <c r="BB48" s="828"/>
      <c r="BC48" s="828"/>
      <c r="BD48" s="828"/>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6"/>
      <c r="AL49" s="815"/>
      <c r="AM49" s="815"/>
      <c r="AN49" s="815"/>
      <c r="AO49" s="815"/>
      <c r="AP49" s="815"/>
      <c r="AQ49" s="815"/>
      <c r="AR49" s="815"/>
      <c r="AS49" s="815"/>
      <c r="AT49" s="815"/>
      <c r="AU49" s="815"/>
      <c r="AV49" s="815"/>
      <c r="AW49" s="815"/>
      <c r="AX49" s="815"/>
      <c r="AY49" s="815"/>
      <c r="AZ49" s="828"/>
      <c r="BA49" s="828"/>
      <c r="BB49" s="828"/>
      <c r="BC49" s="828"/>
      <c r="BD49" s="828"/>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2"/>
      <c r="R50" s="829"/>
      <c r="S50" s="829"/>
      <c r="T50" s="829"/>
      <c r="U50" s="829"/>
      <c r="V50" s="829"/>
      <c r="W50" s="829"/>
      <c r="X50" s="829"/>
      <c r="Y50" s="829"/>
      <c r="Z50" s="829"/>
      <c r="AA50" s="829"/>
      <c r="AB50" s="829"/>
      <c r="AC50" s="829"/>
      <c r="AD50" s="829"/>
      <c r="AE50" s="831"/>
      <c r="AF50" s="723"/>
      <c r="AG50" s="724"/>
      <c r="AH50" s="724"/>
      <c r="AI50" s="724"/>
      <c r="AJ50" s="725"/>
      <c r="AK50" s="830"/>
      <c r="AL50" s="829"/>
      <c r="AM50" s="829"/>
      <c r="AN50" s="829"/>
      <c r="AO50" s="829"/>
      <c r="AP50" s="829"/>
      <c r="AQ50" s="829"/>
      <c r="AR50" s="829"/>
      <c r="AS50" s="829"/>
      <c r="AT50" s="829"/>
      <c r="AU50" s="829"/>
      <c r="AV50" s="829"/>
      <c r="AW50" s="829"/>
      <c r="AX50" s="829"/>
      <c r="AY50" s="829"/>
      <c r="AZ50" s="833"/>
      <c r="BA50" s="833"/>
      <c r="BB50" s="833"/>
      <c r="BC50" s="833"/>
      <c r="BD50" s="833"/>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2"/>
      <c r="R51" s="829"/>
      <c r="S51" s="829"/>
      <c r="T51" s="829"/>
      <c r="U51" s="829"/>
      <c r="V51" s="829"/>
      <c r="W51" s="829"/>
      <c r="X51" s="829"/>
      <c r="Y51" s="829"/>
      <c r="Z51" s="829"/>
      <c r="AA51" s="829"/>
      <c r="AB51" s="829"/>
      <c r="AC51" s="829"/>
      <c r="AD51" s="829"/>
      <c r="AE51" s="831"/>
      <c r="AF51" s="723"/>
      <c r="AG51" s="724"/>
      <c r="AH51" s="724"/>
      <c r="AI51" s="724"/>
      <c r="AJ51" s="725"/>
      <c r="AK51" s="830"/>
      <c r="AL51" s="829"/>
      <c r="AM51" s="829"/>
      <c r="AN51" s="829"/>
      <c r="AO51" s="829"/>
      <c r="AP51" s="829"/>
      <c r="AQ51" s="829"/>
      <c r="AR51" s="829"/>
      <c r="AS51" s="829"/>
      <c r="AT51" s="829"/>
      <c r="AU51" s="829"/>
      <c r="AV51" s="829"/>
      <c r="AW51" s="829"/>
      <c r="AX51" s="829"/>
      <c r="AY51" s="829"/>
      <c r="AZ51" s="833"/>
      <c r="BA51" s="833"/>
      <c r="BB51" s="833"/>
      <c r="BC51" s="833"/>
      <c r="BD51" s="833"/>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2"/>
      <c r="R52" s="829"/>
      <c r="S52" s="829"/>
      <c r="T52" s="829"/>
      <c r="U52" s="829"/>
      <c r="V52" s="829"/>
      <c r="W52" s="829"/>
      <c r="X52" s="829"/>
      <c r="Y52" s="829"/>
      <c r="Z52" s="829"/>
      <c r="AA52" s="829"/>
      <c r="AB52" s="829"/>
      <c r="AC52" s="829"/>
      <c r="AD52" s="829"/>
      <c r="AE52" s="831"/>
      <c r="AF52" s="723"/>
      <c r="AG52" s="724"/>
      <c r="AH52" s="724"/>
      <c r="AI52" s="724"/>
      <c r="AJ52" s="725"/>
      <c r="AK52" s="830"/>
      <c r="AL52" s="829"/>
      <c r="AM52" s="829"/>
      <c r="AN52" s="829"/>
      <c r="AO52" s="829"/>
      <c r="AP52" s="829"/>
      <c r="AQ52" s="829"/>
      <c r="AR52" s="829"/>
      <c r="AS52" s="829"/>
      <c r="AT52" s="829"/>
      <c r="AU52" s="829"/>
      <c r="AV52" s="829"/>
      <c r="AW52" s="829"/>
      <c r="AX52" s="829"/>
      <c r="AY52" s="829"/>
      <c r="AZ52" s="833"/>
      <c r="BA52" s="833"/>
      <c r="BB52" s="833"/>
      <c r="BC52" s="833"/>
      <c r="BD52" s="833"/>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2"/>
      <c r="R53" s="829"/>
      <c r="S53" s="829"/>
      <c r="T53" s="829"/>
      <c r="U53" s="829"/>
      <c r="V53" s="829"/>
      <c r="W53" s="829"/>
      <c r="X53" s="829"/>
      <c r="Y53" s="829"/>
      <c r="Z53" s="829"/>
      <c r="AA53" s="829"/>
      <c r="AB53" s="829"/>
      <c r="AC53" s="829"/>
      <c r="AD53" s="829"/>
      <c r="AE53" s="831"/>
      <c r="AF53" s="723"/>
      <c r="AG53" s="724"/>
      <c r="AH53" s="724"/>
      <c r="AI53" s="724"/>
      <c r="AJ53" s="725"/>
      <c r="AK53" s="830"/>
      <c r="AL53" s="829"/>
      <c r="AM53" s="829"/>
      <c r="AN53" s="829"/>
      <c r="AO53" s="829"/>
      <c r="AP53" s="829"/>
      <c r="AQ53" s="829"/>
      <c r="AR53" s="829"/>
      <c r="AS53" s="829"/>
      <c r="AT53" s="829"/>
      <c r="AU53" s="829"/>
      <c r="AV53" s="829"/>
      <c r="AW53" s="829"/>
      <c r="AX53" s="829"/>
      <c r="AY53" s="829"/>
      <c r="AZ53" s="833"/>
      <c r="BA53" s="833"/>
      <c r="BB53" s="833"/>
      <c r="BC53" s="833"/>
      <c r="BD53" s="833"/>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2"/>
      <c r="R54" s="829"/>
      <c r="S54" s="829"/>
      <c r="T54" s="829"/>
      <c r="U54" s="829"/>
      <c r="V54" s="829"/>
      <c r="W54" s="829"/>
      <c r="X54" s="829"/>
      <c r="Y54" s="829"/>
      <c r="Z54" s="829"/>
      <c r="AA54" s="829"/>
      <c r="AB54" s="829"/>
      <c r="AC54" s="829"/>
      <c r="AD54" s="829"/>
      <c r="AE54" s="831"/>
      <c r="AF54" s="723"/>
      <c r="AG54" s="724"/>
      <c r="AH54" s="724"/>
      <c r="AI54" s="724"/>
      <c r="AJ54" s="725"/>
      <c r="AK54" s="830"/>
      <c r="AL54" s="829"/>
      <c r="AM54" s="829"/>
      <c r="AN54" s="829"/>
      <c r="AO54" s="829"/>
      <c r="AP54" s="829"/>
      <c r="AQ54" s="829"/>
      <c r="AR54" s="829"/>
      <c r="AS54" s="829"/>
      <c r="AT54" s="829"/>
      <c r="AU54" s="829"/>
      <c r="AV54" s="829"/>
      <c r="AW54" s="829"/>
      <c r="AX54" s="829"/>
      <c r="AY54" s="829"/>
      <c r="AZ54" s="833"/>
      <c r="BA54" s="833"/>
      <c r="BB54" s="833"/>
      <c r="BC54" s="833"/>
      <c r="BD54" s="833"/>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2"/>
      <c r="R55" s="829"/>
      <c r="S55" s="829"/>
      <c r="T55" s="829"/>
      <c r="U55" s="829"/>
      <c r="V55" s="829"/>
      <c r="W55" s="829"/>
      <c r="X55" s="829"/>
      <c r="Y55" s="829"/>
      <c r="Z55" s="829"/>
      <c r="AA55" s="829"/>
      <c r="AB55" s="829"/>
      <c r="AC55" s="829"/>
      <c r="AD55" s="829"/>
      <c r="AE55" s="831"/>
      <c r="AF55" s="723"/>
      <c r="AG55" s="724"/>
      <c r="AH55" s="724"/>
      <c r="AI55" s="724"/>
      <c r="AJ55" s="725"/>
      <c r="AK55" s="830"/>
      <c r="AL55" s="829"/>
      <c r="AM55" s="829"/>
      <c r="AN55" s="829"/>
      <c r="AO55" s="829"/>
      <c r="AP55" s="829"/>
      <c r="AQ55" s="829"/>
      <c r="AR55" s="829"/>
      <c r="AS55" s="829"/>
      <c r="AT55" s="829"/>
      <c r="AU55" s="829"/>
      <c r="AV55" s="829"/>
      <c r="AW55" s="829"/>
      <c r="AX55" s="829"/>
      <c r="AY55" s="829"/>
      <c r="AZ55" s="833"/>
      <c r="BA55" s="833"/>
      <c r="BB55" s="833"/>
      <c r="BC55" s="833"/>
      <c r="BD55" s="833"/>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2"/>
      <c r="R56" s="829"/>
      <c r="S56" s="829"/>
      <c r="T56" s="829"/>
      <c r="U56" s="829"/>
      <c r="V56" s="829"/>
      <c r="W56" s="829"/>
      <c r="X56" s="829"/>
      <c r="Y56" s="829"/>
      <c r="Z56" s="829"/>
      <c r="AA56" s="829"/>
      <c r="AB56" s="829"/>
      <c r="AC56" s="829"/>
      <c r="AD56" s="829"/>
      <c r="AE56" s="831"/>
      <c r="AF56" s="723"/>
      <c r="AG56" s="724"/>
      <c r="AH56" s="724"/>
      <c r="AI56" s="724"/>
      <c r="AJ56" s="725"/>
      <c r="AK56" s="830"/>
      <c r="AL56" s="829"/>
      <c r="AM56" s="829"/>
      <c r="AN56" s="829"/>
      <c r="AO56" s="829"/>
      <c r="AP56" s="829"/>
      <c r="AQ56" s="829"/>
      <c r="AR56" s="829"/>
      <c r="AS56" s="829"/>
      <c r="AT56" s="829"/>
      <c r="AU56" s="829"/>
      <c r="AV56" s="829"/>
      <c r="AW56" s="829"/>
      <c r="AX56" s="829"/>
      <c r="AY56" s="829"/>
      <c r="AZ56" s="833"/>
      <c r="BA56" s="833"/>
      <c r="BB56" s="833"/>
      <c r="BC56" s="833"/>
      <c r="BD56" s="833"/>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2"/>
      <c r="R57" s="829"/>
      <c r="S57" s="829"/>
      <c r="T57" s="829"/>
      <c r="U57" s="829"/>
      <c r="V57" s="829"/>
      <c r="W57" s="829"/>
      <c r="X57" s="829"/>
      <c r="Y57" s="829"/>
      <c r="Z57" s="829"/>
      <c r="AA57" s="829"/>
      <c r="AB57" s="829"/>
      <c r="AC57" s="829"/>
      <c r="AD57" s="829"/>
      <c r="AE57" s="831"/>
      <c r="AF57" s="723"/>
      <c r="AG57" s="724"/>
      <c r="AH57" s="724"/>
      <c r="AI57" s="724"/>
      <c r="AJ57" s="725"/>
      <c r="AK57" s="830"/>
      <c r="AL57" s="829"/>
      <c r="AM57" s="829"/>
      <c r="AN57" s="829"/>
      <c r="AO57" s="829"/>
      <c r="AP57" s="829"/>
      <c r="AQ57" s="829"/>
      <c r="AR57" s="829"/>
      <c r="AS57" s="829"/>
      <c r="AT57" s="829"/>
      <c r="AU57" s="829"/>
      <c r="AV57" s="829"/>
      <c r="AW57" s="829"/>
      <c r="AX57" s="829"/>
      <c r="AY57" s="829"/>
      <c r="AZ57" s="833"/>
      <c r="BA57" s="833"/>
      <c r="BB57" s="833"/>
      <c r="BC57" s="833"/>
      <c r="BD57" s="833"/>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2"/>
      <c r="R58" s="829"/>
      <c r="S58" s="829"/>
      <c r="T58" s="829"/>
      <c r="U58" s="829"/>
      <c r="V58" s="829"/>
      <c r="W58" s="829"/>
      <c r="X58" s="829"/>
      <c r="Y58" s="829"/>
      <c r="Z58" s="829"/>
      <c r="AA58" s="829"/>
      <c r="AB58" s="829"/>
      <c r="AC58" s="829"/>
      <c r="AD58" s="829"/>
      <c r="AE58" s="831"/>
      <c r="AF58" s="723"/>
      <c r="AG58" s="724"/>
      <c r="AH58" s="724"/>
      <c r="AI58" s="724"/>
      <c r="AJ58" s="725"/>
      <c r="AK58" s="830"/>
      <c r="AL58" s="829"/>
      <c r="AM58" s="829"/>
      <c r="AN58" s="829"/>
      <c r="AO58" s="829"/>
      <c r="AP58" s="829"/>
      <c r="AQ58" s="829"/>
      <c r="AR58" s="829"/>
      <c r="AS58" s="829"/>
      <c r="AT58" s="829"/>
      <c r="AU58" s="829"/>
      <c r="AV58" s="829"/>
      <c r="AW58" s="829"/>
      <c r="AX58" s="829"/>
      <c r="AY58" s="829"/>
      <c r="AZ58" s="833"/>
      <c r="BA58" s="833"/>
      <c r="BB58" s="833"/>
      <c r="BC58" s="833"/>
      <c r="BD58" s="833"/>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2"/>
      <c r="R59" s="829"/>
      <c r="S59" s="829"/>
      <c r="T59" s="829"/>
      <c r="U59" s="829"/>
      <c r="V59" s="829"/>
      <c r="W59" s="829"/>
      <c r="X59" s="829"/>
      <c r="Y59" s="829"/>
      <c r="Z59" s="829"/>
      <c r="AA59" s="829"/>
      <c r="AB59" s="829"/>
      <c r="AC59" s="829"/>
      <c r="AD59" s="829"/>
      <c r="AE59" s="831"/>
      <c r="AF59" s="723"/>
      <c r="AG59" s="724"/>
      <c r="AH59" s="724"/>
      <c r="AI59" s="724"/>
      <c r="AJ59" s="725"/>
      <c r="AK59" s="830"/>
      <c r="AL59" s="829"/>
      <c r="AM59" s="829"/>
      <c r="AN59" s="829"/>
      <c r="AO59" s="829"/>
      <c r="AP59" s="829"/>
      <c r="AQ59" s="829"/>
      <c r="AR59" s="829"/>
      <c r="AS59" s="829"/>
      <c r="AT59" s="829"/>
      <c r="AU59" s="829"/>
      <c r="AV59" s="829"/>
      <c r="AW59" s="829"/>
      <c r="AX59" s="829"/>
      <c r="AY59" s="829"/>
      <c r="AZ59" s="833"/>
      <c r="BA59" s="833"/>
      <c r="BB59" s="833"/>
      <c r="BC59" s="833"/>
      <c r="BD59" s="833"/>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2"/>
      <c r="R60" s="829"/>
      <c r="S60" s="829"/>
      <c r="T60" s="829"/>
      <c r="U60" s="829"/>
      <c r="V60" s="829"/>
      <c r="W60" s="829"/>
      <c r="X60" s="829"/>
      <c r="Y60" s="829"/>
      <c r="Z60" s="829"/>
      <c r="AA60" s="829"/>
      <c r="AB60" s="829"/>
      <c r="AC60" s="829"/>
      <c r="AD60" s="829"/>
      <c r="AE60" s="831"/>
      <c r="AF60" s="723"/>
      <c r="AG60" s="724"/>
      <c r="AH60" s="724"/>
      <c r="AI60" s="724"/>
      <c r="AJ60" s="725"/>
      <c r="AK60" s="830"/>
      <c r="AL60" s="829"/>
      <c r="AM60" s="829"/>
      <c r="AN60" s="829"/>
      <c r="AO60" s="829"/>
      <c r="AP60" s="829"/>
      <c r="AQ60" s="829"/>
      <c r="AR60" s="829"/>
      <c r="AS60" s="829"/>
      <c r="AT60" s="829"/>
      <c r="AU60" s="829"/>
      <c r="AV60" s="829"/>
      <c r="AW60" s="829"/>
      <c r="AX60" s="829"/>
      <c r="AY60" s="829"/>
      <c r="AZ60" s="833"/>
      <c r="BA60" s="833"/>
      <c r="BB60" s="833"/>
      <c r="BC60" s="833"/>
      <c r="BD60" s="833"/>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2"/>
      <c r="R61" s="829"/>
      <c r="S61" s="829"/>
      <c r="T61" s="829"/>
      <c r="U61" s="829"/>
      <c r="V61" s="829"/>
      <c r="W61" s="829"/>
      <c r="X61" s="829"/>
      <c r="Y61" s="829"/>
      <c r="Z61" s="829"/>
      <c r="AA61" s="829"/>
      <c r="AB61" s="829"/>
      <c r="AC61" s="829"/>
      <c r="AD61" s="829"/>
      <c r="AE61" s="831"/>
      <c r="AF61" s="723"/>
      <c r="AG61" s="724"/>
      <c r="AH61" s="724"/>
      <c r="AI61" s="724"/>
      <c r="AJ61" s="725"/>
      <c r="AK61" s="830"/>
      <c r="AL61" s="829"/>
      <c r="AM61" s="829"/>
      <c r="AN61" s="829"/>
      <c r="AO61" s="829"/>
      <c r="AP61" s="829"/>
      <c r="AQ61" s="829"/>
      <c r="AR61" s="829"/>
      <c r="AS61" s="829"/>
      <c r="AT61" s="829"/>
      <c r="AU61" s="829"/>
      <c r="AV61" s="829"/>
      <c r="AW61" s="829"/>
      <c r="AX61" s="829"/>
      <c r="AY61" s="829"/>
      <c r="AZ61" s="833"/>
      <c r="BA61" s="833"/>
      <c r="BB61" s="833"/>
      <c r="BC61" s="833"/>
      <c r="BD61" s="833"/>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2"/>
      <c r="R62" s="829"/>
      <c r="S62" s="829"/>
      <c r="T62" s="829"/>
      <c r="U62" s="829"/>
      <c r="V62" s="829"/>
      <c r="W62" s="829"/>
      <c r="X62" s="829"/>
      <c r="Y62" s="829"/>
      <c r="Z62" s="829"/>
      <c r="AA62" s="829"/>
      <c r="AB62" s="829"/>
      <c r="AC62" s="829"/>
      <c r="AD62" s="829"/>
      <c r="AE62" s="831"/>
      <c r="AF62" s="723"/>
      <c r="AG62" s="724"/>
      <c r="AH62" s="724"/>
      <c r="AI62" s="724"/>
      <c r="AJ62" s="725"/>
      <c r="AK62" s="830"/>
      <c r="AL62" s="829"/>
      <c r="AM62" s="829"/>
      <c r="AN62" s="829"/>
      <c r="AO62" s="829"/>
      <c r="AP62" s="829"/>
      <c r="AQ62" s="829"/>
      <c r="AR62" s="829"/>
      <c r="AS62" s="829"/>
      <c r="AT62" s="829"/>
      <c r="AU62" s="829"/>
      <c r="AV62" s="829"/>
      <c r="AW62" s="829"/>
      <c r="AX62" s="829"/>
      <c r="AY62" s="829"/>
      <c r="AZ62" s="833"/>
      <c r="BA62" s="833"/>
      <c r="BB62" s="833"/>
      <c r="BC62" s="833"/>
      <c r="BD62" s="833"/>
      <c r="BE62" s="816"/>
      <c r="BF62" s="816"/>
      <c r="BG62" s="816"/>
      <c r="BH62" s="816"/>
      <c r="BI62" s="817"/>
      <c r="BJ62" s="840" t="s">
        <v>483</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462</v>
      </c>
      <c r="B63" s="795" t="s">
        <v>484</v>
      </c>
      <c r="C63" s="796"/>
      <c r="D63" s="796"/>
      <c r="E63" s="796"/>
      <c r="F63" s="796"/>
      <c r="G63" s="796"/>
      <c r="H63" s="796"/>
      <c r="I63" s="796"/>
      <c r="J63" s="796"/>
      <c r="K63" s="796"/>
      <c r="L63" s="796"/>
      <c r="M63" s="796"/>
      <c r="N63" s="796"/>
      <c r="O63" s="796"/>
      <c r="P63" s="797"/>
      <c r="Q63" s="839"/>
      <c r="R63" s="834"/>
      <c r="S63" s="834"/>
      <c r="T63" s="834"/>
      <c r="U63" s="834"/>
      <c r="V63" s="834"/>
      <c r="W63" s="834"/>
      <c r="X63" s="834"/>
      <c r="Y63" s="834"/>
      <c r="Z63" s="834"/>
      <c r="AA63" s="834"/>
      <c r="AB63" s="834"/>
      <c r="AC63" s="834"/>
      <c r="AD63" s="834"/>
      <c r="AE63" s="835"/>
      <c r="AF63" s="836">
        <v>23</v>
      </c>
      <c r="AG63" s="837"/>
      <c r="AH63" s="837"/>
      <c r="AI63" s="837"/>
      <c r="AJ63" s="838"/>
      <c r="AK63" s="847"/>
      <c r="AL63" s="834"/>
      <c r="AM63" s="834"/>
      <c r="AN63" s="834"/>
      <c r="AO63" s="834"/>
      <c r="AP63" s="837">
        <v>547</v>
      </c>
      <c r="AQ63" s="837"/>
      <c r="AR63" s="837"/>
      <c r="AS63" s="837"/>
      <c r="AT63" s="837"/>
      <c r="AU63" s="837">
        <v>407</v>
      </c>
      <c r="AV63" s="837"/>
      <c r="AW63" s="837"/>
      <c r="AX63" s="837"/>
      <c r="AY63" s="837"/>
      <c r="AZ63" s="844"/>
      <c r="BA63" s="844"/>
      <c r="BB63" s="844"/>
      <c r="BC63" s="844"/>
      <c r="BD63" s="844"/>
      <c r="BE63" s="845"/>
      <c r="BF63" s="845"/>
      <c r="BG63" s="845"/>
      <c r="BH63" s="845"/>
      <c r="BI63" s="846"/>
      <c r="BJ63" s="841" t="s">
        <v>485</v>
      </c>
      <c r="BK63" s="842"/>
      <c r="BL63" s="842"/>
      <c r="BM63" s="842"/>
      <c r="BN63" s="843"/>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487</v>
      </c>
      <c r="B66" s="752"/>
      <c r="C66" s="752"/>
      <c r="D66" s="752"/>
      <c r="E66" s="752"/>
      <c r="F66" s="752"/>
      <c r="G66" s="752"/>
      <c r="H66" s="752"/>
      <c r="I66" s="752"/>
      <c r="J66" s="752"/>
      <c r="K66" s="752"/>
      <c r="L66" s="752"/>
      <c r="M66" s="752"/>
      <c r="N66" s="752"/>
      <c r="O66" s="752"/>
      <c r="P66" s="753"/>
      <c r="Q66" s="731" t="s">
        <v>488</v>
      </c>
      <c r="R66" s="732"/>
      <c r="S66" s="732"/>
      <c r="T66" s="732"/>
      <c r="U66" s="733"/>
      <c r="V66" s="731" t="s">
        <v>489</v>
      </c>
      <c r="W66" s="732"/>
      <c r="X66" s="732"/>
      <c r="Y66" s="732"/>
      <c r="Z66" s="733"/>
      <c r="AA66" s="731" t="s">
        <v>490</v>
      </c>
      <c r="AB66" s="732"/>
      <c r="AC66" s="732"/>
      <c r="AD66" s="732"/>
      <c r="AE66" s="733"/>
      <c r="AF66" s="848" t="s">
        <v>491</v>
      </c>
      <c r="AG66" s="807"/>
      <c r="AH66" s="807"/>
      <c r="AI66" s="807"/>
      <c r="AJ66" s="849"/>
      <c r="AK66" s="731" t="s">
        <v>492</v>
      </c>
      <c r="AL66" s="752"/>
      <c r="AM66" s="752"/>
      <c r="AN66" s="752"/>
      <c r="AO66" s="753"/>
      <c r="AP66" s="731" t="s">
        <v>493</v>
      </c>
      <c r="AQ66" s="732"/>
      <c r="AR66" s="732"/>
      <c r="AS66" s="732"/>
      <c r="AT66" s="733"/>
      <c r="AU66" s="731" t="s">
        <v>494</v>
      </c>
      <c r="AV66" s="732"/>
      <c r="AW66" s="732"/>
      <c r="AX66" s="732"/>
      <c r="AY66" s="733"/>
      <c r="AZ66" s="731" t="s">
        <v>448</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0"/>
      <c r="AG67" s="810"/>
      <c r="AH67" s="810"/>
      <c r="AI67" s="810"/>
      <c r="AJ67" s="851"/>
      <c r="AK67" s="852"/>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3" t="s">
        <v>590</v>
      </c>
      <c r="C68" s="854"/>
      <c r="D68" s="854"/>
      <c r="E68" s="854"/>
      <c r="F68" s="854"/>
      <c r="G68" s="854"/>
      <c r="H68" s="854"/>
      <c r="I68" s="854"/>
      <c r="J68" s="854"/>
      <c r="K68" s="854"/>
      <c r="L68" s="854"/>
      <c r="M68" s="854"/>
      <c r="N68" s="854"/>
      <c r="O68" s="854"/>
      <c r="P68" s="855"/>
      <c r="Q68" s="856">
        <v>2045</v>
      </c>
      <c r="R68" s="857"/>
      <c r="S68" s="857"/>
      <c r="T68" s="857"/>
      <c r="U68" s="857"/>
      <c r="V68" s="857">
        <v>2043</v>
      </c>
      <c r="W68" s="857"/>
      <c r="X68" s="857"/>
      <c r="Y68" s="857"/>
      <c r="Z68" s="857"/>
      <c r="AA68" s="857">
        <v>2</v>
      </c>
      <c r="AB68" s="857"/>
      <c r="AC68" s="857"/>
      <c r="AD68" s="857"/>
      <c r="AE68" s="857"/>
      <c r="AF68" s="857">
        <v>2</v>
      </c>
      <c r="AG68" s="857"/>
      <c r="AH68" s="857"/>
      <c r="AI68" s="857"/>
      <c r="AJ68" s="857"/>
      <c r="AK68" s="857">
        <v>38</v>
      </c>
      <c r="AL68" s="857"/>
      <c r="AM68" s="857"/>
      <c r="AN68" s="857"/>
      <c r="AO68" s="857"/>
      <c r="AP68" s="857">
        <v>1867</v>
      </c>
      <c r="AQ68" s="857"/>
      <c r="AR68" s="857"/>
      <c r="AS68" s="857"/>
      <c r="AT68" s="857"/>
      <c r="AU68" s="857">
        <v>0</v>
      </c>
      <c r="AV68" s="857"/>
      <c r="AW68" s="857"/>
      <c r="AX68" s="857"/>
      <c r="AY68" s="857"/>
      <c r="AZ68" s="862"/>
      <c r="BA68" s="862"/>
      <c r="BB68" s="862"/>
      <c r="BC68" s="862"/>
      <c r="BD68" s="863"/>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59" t="s">
        <v>591</v>
      </c>
      <c r="C69" s="860"/>
      <c r="D69" s="860"/>
      <c r="E69" s="860"/>
      <c r="F69" s="860"/>
      <c r="G69" s="860"/>
      <c r="H69" s="860"/>
      <c r="I69" s="860"/>
      <c r="J69" s="860"/>
      <c r="K69" s="860"/>
      <c r="L69" s="860"/>
      <c r="M69" s="860"/>
      <c r="N69" s="860"/>
      <c r="O69" s="860"/>
      <c r="P69" s="861"/>
      <c r="Q69" s="858">
        <v>7043</v>
      </c>
      <c r="R69" s="815"/>
      <c r="S69" s="815"/>
      <c r="T69" s="815"/>
      <c r="U69" s="815"/>
      <c r="V69" s="815">
        <v>6775</v>
      </c>
      <c r="W69" s="815"/>
      <c r="X69" s="815"/>
      <c r="Y69" s="815"/>
      <c r="Z69" s="815"/>
      <c r="AA69" s="815">
        <v>268</v>
      </c>
      <c r="AB69" s="815"/>
      <c r="AC69" s="815"/>
      <c r="AD69" s="815"/>
      <c r="AE69" s="815"/>
      <c r="AF69" s="815">
        <v>268</v>
      </c>
      <c r="AG69" s="815"/>
      <c r="AH69" s="815"/>
      <c r="AI69" s="815"/>
      <c r="AJ69" s="815"/>
      <c r="AK69" s="815">
        <v>0</v>
      </c>
      <c r="AL69" s="815"/>
      <c r="AM69" s="815"/>
      <c r="AN69" s="815"/>
      <c r="AO69" s="815"/>
      <c r="AP69" s="815">
        <v>0</v>
      </c>
      <c r="AQ69" s="815"/>
      <c r="AR69" s="815"/>
      <c r="AS69" s="815"/>
      <c r="AT69" s="815"/>
      <c r="AU69" s="815">
        <v>0</v>
      </c>
      <c r="AV69" s="815"/>
      <c r="AW69" s="815"/>
      <c r="AX69" s="815"/>
      <c r="AY69" s="815"/>
      <c r="AZ69" s="864"/>
      <c r="BA69" s="864"/>
      <c r="BB69" s="864"/>
      <c r="BC69" s="864"/>
      <c r="BD69" s="865"/>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59" t="s">
        <v>592</v>
      </c>
      <c r="C70" s="860"/>
      <c r="D70" s="860"/>
      <c r="E70" s="860"/>
      <c r="F70" s="860"/>
      <c r="G70" s="860"/>
      <c r="H70" s="860"/>
      <c r="I70" s="860"/>
      <c r="J70" s="860"/>
      <c r="K70" s="860"/>
      <c r="L70" s="860"/>
      <c r="M70" s="860"/>
      <c r="N70" s="860"/>
      <c r="O70" s="860"/>
      <c r="P70" s="861"/>
      <c r="Q70" s="858">
        <v>5</v>
      </c>
      <c r="R70" s="815"/>
      <c r="S70" s="815"/>
      <c r="T70" s="815"/>
      <c r="U70" s="815"/>
      <c r="V70" s="815">
        <v>2</v>
      </c>
      <c r="W70" s="815"/>
      <c r="X70" s="815"/>
      <c r="Y70" s="815"/>
      <c r="Z70" s="815"/>
      <c r="AA70" s="815">
        <v>3</v>
      </c>
      <c r="AB70" s="815"/>
      <c r="AC70" s="815"/>
      <c r="AD70" s="815"/>
      <c r="AE70" s="815"/>
      <c r="AF70" s="815">
        <v>3</v>
      </c>
      <c r="AG70" s="815"/>
      <c r="AH70" s="815"/>
      <c r="AI70" s="815"/>
      <c r="AJ70" s="815"/>
      <c r="AK70" s="815">
        <v>0</v>
      </c>
      <c r="AL70" s="815"/>
      <c r="AM70" s="815"/>
      <c r="AN70" s="815"/>
      <c r="AO70" s="815"/>
      <c r="AP70" s="815">
        <v>0</v>
      </c>
      <c r="AQ70" s="815"/>
      <c r="AR70" s="815"/>
      <c r="AS70" s="815"/>
      <c r="AT70" s="815"/>
      <c r="AU70" s="815">
        <v>0</v>
      </c>
      <c r="AV70" s="815"/>
      <c r="AW70" s="815"/>
      <c r="AX70" s="815"/>
      <c r="AY70" s="815"/>
      <c r="AZ70" s="864"/>
      <c r="BA70" s="864"/>
      <c r="BB70" s="864"/>
      <c r="BC70" s="864"/>
      <c r="BD70" s="865"/>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59" t="s">
        <v>593</v>
      </c>
      <c r="C71" s="860"/>
      <c r="D71" s="860"/>
      <c r="E71" s="860"/>
      <c r="F71" s="860"/>
      <c r="G71" s="860"/>
      <c r="H71" s="860"/>
      <c r="I71" s="860"/>
      <c r="J71" s="860"/>
      <c r="K71" s="860"/>
      <c r="L71" s="860"/>
      <c r="M71" s="860"/>
      <c r="N71" s="860"/>
      <c r="O71" s="860"/>
      <c r="P71" s="861"/>
      <c r="Q71" s="858">
        <v>1006</v>
      </c>
      <c r="R71" s="815"/>
      <c r="S71" s="815"/>
      <c r="T71" s="815"/>
      <c r="U71" s="815"/>
      <c r="V71" s="815">
        <v>978</v>
      </c>
      <c r="W71" s="815"/>
      <c r="X71" s="815"/>
      <c r="Y71" s="815"/>
      <c r="Z71" s="815"/>
      <c r="AA71" s="815">
        <v>28</v>
      </c>
      <c r="AB71" s="815"/>
      <c r="AC71" s="815"/>
      <c r="AD71" s="815"/>
      <c r="AE71" s="815"/>
      <c r="AF71" s="815">
        <v>28</v>
      </c>
      <c r="AG71" s="815"/>
      <c r="AH71" s="815"/>
      <c r="AI71" s="815"/>
      <c r="AJ71" s="815"/>
      <c r="AK71" s="815">
        <v>130</v>
      </c>
      <c r="AL71" s="815"/>
      <c r="AM71" s="815"/>
      <c r="AN71" s="815"/>
      <c r="AO71" s="815"/>
      <c r="AP71" s="815">
        <v>0</v>
      </c>
      <c r="AQ71" s="815"/>
      <c r="AR71" s="815"/>
      <c r="AS71" s="815"/>
      <c r="AT71" s="815"/>
      <c r="AU71" s="815">
        <v>0</v>
      </c>
      <c r="AV71" s="815"/>
      <c r="AW71" s="815"/>
      <c r="AX71" s="815"/>
      <c r="AY71" s="815"/>
      <c r="AZ71" s="864"/>
      <c r="BA71" s="864"/>
      <c r="BB71" s="864"/>
      <c r="BC71" s="864"/>
      <c r="BD71" s="865"/>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59" t="s">
        <v>594</v>
      </c>
      <c r="C72" s="860"/>
      <c r="D72" s="860"/>
      <c r="E72" s="860"/>
      <c r="F72" s="860"/>
      <c r="G72" s="860"/>
      <c r="H72" s="860"/>
      <c r="I72" s="860"/>
      <c r="J72" s="860"/>
      <c r="K72" s="860"/>
      <c r="L72" s="860"/>
      <c r="M72" s="860"/>
      <c r="N72" s="860"/>
      <c r="O72" s="860"/>
      <c r="P72" s="861"/>
      <c r="Q72" s="858">
        <v>501</v>
      </c>
      <c r="R72" s="815"/>
      <c r="S72" s="815"/>
      <c r="T72" s="815"/>
      <c r="U72" s="815"/>
      <c r="V72" s="815">
        <v>341</v>
      </c>
      <c r="W72" s="815"/>
      <c r="X72" s="815"/>
      <c r="Y72" s="815"/>
      <c r="Z72" s="815"/>
      <c r="AA72" s="815">
        <v>161</v>
      </c>
      <c r="AB72" s="815"/>
      <c r="AC72" s="815"/>
      <c r="AD72" s="815"/>
      <c r="AE72" s="815"/>
      <c r="AF72" s="815">
        <v>161</v>
      </c>
      <c r="AG72" s="815"/>
      <c r="AH72" s="815"/>
      <c r="AI72" s="815"/>
      <c r="AJ72" s="815"/>
      <c r="AK72" s="815">
        <v>0</v>
      </c>
      <c r="AL72" s="815"/>
      <c r="AM72" s="815"/>
      <c r="AN72" s="815"/>
      <c r="AO72" s="815"/>
      <c r="AP72" s="815">
        <v>0</v>
      </c>
      <c r="AQ72" s="815"/>
      <c r="AR72" s="815"/>
      <c r="AS72" s="815"/>
      <c r="AT72" s="815"/>
      <c r="AU72" s="815">
        <v>0</v>
      </c>
      <c r="AV72" s="815"/>
      <c r="AW72" s="815"/>
      <c r="AX72" s="815"/>
      <c r="AY72" s="815"/>
      <c r="AZ72" s="864"/>
      <c r="BA72" s="864"/>
      <c r="BB72" s="864"/>
      <c r="BC72" s="864"/>
      <c r="BD72" s="865"/>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59" t="s">
        <v>595</v>
      </c>
      <c r="C73" s="860"/>
      <c r="D73" s="860"/>
      <c r="E73" s="860"/>
      <c r="F73" s="860"/>
      <c r="G73" s="860"/>
      <c r="H73" s="860"/>
      <c r="I73" s="860"/>
      <c r="J73" s="860"/>
      <c r="K73" s="860"/>
      <c r="L73" s="860"/>
      <c r="M73" s="860"/>
      <c r="N73" s="860"/>
      <c r="O73" s="860"/>
      <c r="P73" s="861"/>
      <c r="Q73" s="858">
        <v>5688</v>
      </c>
      <c r="R73" s="815"/>
      <c r="S73" s="815"/>
      <c r="T73" s="815"/>
      <c r="U73" s="815"/>
      <c r="V73" s="815">
        <v>5629</v>
      </c>
      <c r="W73" s="815"/>
      <c r="X73" s="815"/>
      <c r="Y73" s="815"/>
      <c r="Z73" s="815"/>
      <c r="AA73" s="815">
        <v>59</v>
      </c>
      <c r="AB73" s="815"/>
      <c r="AC73" s="815"/>
      <c r="AD73" s="815"/>
      <c r="AE73" s="815"/>
      <c r="AF73" s="815">
        <v>59</v>
      </c>
      <c r="AG73" s="815"/>
      <c r="AH73" s="815"/>
      <c r="AI73" s="815"/>
      <c r="AJ73" s="815"/>
      <c r="AK73" s="815">
        <v>1422</v>
      </c>
      <c r="AL73" s="815"/>
      <c r="AM73" s="815"/>
      <c r="AN73" s="815"/>
      <c r="AO73" s="815"/>
      <c r="AP73" s="815">
        <v>0</v>
      </c>
      <c r="AQ73" s="815"/>
      <c r="AR73" s="815"/>
      <c r="AS73" s="815"/>
      <c r="AT73" s="815"/>
      <c r="AU73" s="815">
        <v>0</v>
      </c>
      <c r="AV73" s="815"/>
      <c r="AW73" s="815"/>
      <c r="AX73" s="815"/>
      <c r="AY73" s="815"/>
      <c r="AZ73" s="864"/>
      <c r="BA73" s="864"/>
      <c r="BB73" s="864"/>
      <c r="BC73" s="864"/>
      <c r="BD73" s="865"/>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6" t="s">
        <v>596</v>
      </c>
      <c r="C74" s="860"/>
      <c r="D74" s="860"/>
      <c r="E74" s="860"/>
      <c r="F74" s="860"/>
      <c r="G74" s="860"/>
      <c r="H74" s="860"/>
      <c r="I74" s="860"/>
      <c r="J74" s="860"/>
      <c r="K74" s="860"/>
      <c r="L74" s="860"/>
      <c r="M74" s="860"/>
      <c r="N74" s="860"/>
      <c r="O74" s="860"/>
      <c r="P74" s="861"/>
      <c r="Q74" s="858">
        <v>1097698</v>
      </c>
      <c r="R74" s="815"/>
      <c r="S74" s="815"/>
      <c r="T74" s="815"/>
      <c r="U74" s="815"/>
      <c r="V74" s="815">
        <v>1076638</v>
      </c>
      <c r="W74" s="815"/>
      <c r="X74" s="815"/>
      <c r="Y74" s="815"/>
      <c r="Z74" s="815"/>
      <c r="AA74" s="815">
        <v>21060</v>
      </c>
      <c r="AB74" s="815"/>
      <c r="AC74" s="815"/>
      <c r="AD74" s="815"/>
      <c r="AE74" s="815"/>
      <c r="AF74" s="815">
        <v>21060</v>
      </c>
      <c r="AG74" s="815"/>
      <c r="AH74" s="815"/>
      <c r="AI74" s="815"/>
      <c r="AJ74" s="815"/>
      <c r="AK74" s="815">
        <v>11874</v>
      </c>
      <c r="AL74" s="815"/>
      <c r="AM74" s="815"/>
      <c r="AN74" s="815"/>
      <c r="AO74" s="815"/>
      <c r="AP74" s="815">
        <v>0</v>
      </c>
      <c r="AQ74" s="815"/>
      <c r="AR74" s="815"/>
      <c r="AS74" s="815"/>
      <c r="AT74" s="815"/>
      <c r="AU74" s="815">
        <v>0</v>
      </c>
      <c r="AV74" s="815"/>
      <c r="AW74" s="815"/>
      <c r="AX74" s="815"/>
      <c r="AY74" s="815"/>
      <c r="AZ74" s="864"/>
      <c r="BA74" s="864"/>
      <c r="BB74" s="864"/>
      <c r="BC74" s="864"/>
      <c r="BD74" s="865"/>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59"/>
      <c r="C75" s="860"/>
      <c r="D75" s="860"/>
      <c r="E75" s="860"/>
      <c r="F75" s="860"/>
      <c r="G75" s="860"/>
      <c r="H75" s="860"/>
      <c r="I75" s="860"/>
      <c r="J75" s="860"/>
      <c r="K75" s="860"/>
      <c r="L75" s="860"/>
      <c r="M75" s="860"/>
      <c r="N75" s="860"/>
      <c r="O75" s="860"/>
      <c r="P75" s="861"/>
      <c r="Q75" s="867"/>
      <c r="R75" s="868"/>
      <c r="S75" s="868"/>
      <c r="T75" s="868"/>
      <c r="U75" s="826"/>
      <c r="V75" s="869"/>
      <c r="W75" s="868"/>
      <c r="X75" s="868"/>
      <c r="Y75" s="868"/>
      <c r="Z75" s="826"/>
      <c r="AA75" s="869"/>
      <c r="AB75" s="868"/>
      <c r="AC75" s="868"/>
      <c r="AD75" s="868"/>
      <c r="AE75" s="826"/>
      <c r="AF75" s="869"/>
      <c r="AG75" s="868"/>
      <c r="AH75" s="868"/>
      <c r="AI75" s="868"/>
      <c r="AJ75" s="826"/>
      <c r="AK75" s="869"/>
      <c r="AL75" s="868"/>
      <c r="AM75" s="868"/>
      <c r="AN75" s="868"/>
      <c r="AO75" s="826"/>
      <c r="AP75" s="869"/>
      <c r="AQ75" s="868"/>
      <c r="AR75" s="868"/>
      <c r="AS75" s="868"/>
      <c r="AT75" s="826"/>
      <c r="AU75" s="869"/>
      <c r="AV75" s="868"/>
      <c r="AW75" s="868"/>
      <c r="AX75" s="868"/>
      <c r="AY75" s="826"/>
      <c r="AZ75" s="864"/>
      <c r="BA75" s="864"/>
      <c r="BB75" s="864"/>
      <c r="BC75" s="864"/>
      <c r="BD75" s="865"/>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59"/>
      <c r="C76" s="860"/>
      <c r="D76" s="860"/>
      <c r="E76" s="860"/>
      <c r="F76" s="860"/>
      <c r="G76" s="860"/>
      <c r="H76" s="860"/>
      <c r="I76" s="860"/>
      <c r="J76" s="860"/>
      <c r="K76" s="860"/>
      <c r="L76" s="860"/>
      <c r="M76" s="860"/>
      <c r="N76" s="860"/>
      <c r="O76" s="860"/>
      <c r="P76" s="861"/>
      <c r="Q76" s="867"/>
      <c r="R76" s="868"/>
      <c r="S76" s="868"/>
      <c r="T76" s="868"/>
      <c r="U76" s="826"/>
      <c r="V76" s="869"/>
      <c r="W76" s="868"/>
      <c r="X76" s="868"/>
      <c r="Y76" s="868"/>
      <c r="Z76" s="826"/>
      <c r="AA76" s="869"/>
      <c r="AB76" s="868"/>
      <c r="AC76" s="868"/>
      <c r="AD76" s="868"/>
      <c r="AE76" s="826"/>
      <c r="AF76" s="869"/>
      <c r="AG76" s="868"/>
      <c r="AH76" s="868"/>
      <c r="AI76" s="868"/>
      <c r="AJ76" s="826"/>
      <c r="AK76" s="869"/>
      <c r="AL76" s="868"/>
      <c r="AM76" s="868"/>
      <c r="AN76" s="868"/>
      <c r="AO76" s="826"/>
      <c r="AP76" s="869"/>
      <c r="AQ76" s="868"/>
      <c r="AR76" s="868"/>
      <c r="AS76" s="868"/>
      <c r="AT76" s="826"/>
      <c r="AU76" s="869"/>
      <c r="AV76" s="868"/>
      <c r="AW76" s="868"/>
      <c r="AX76" s="868"/>
      <c r="AY76" s="826"/>
      <c r="AZ76" s="864"/>
      <c r="BA76" s="864"/>
      <c r="BB76" s="864"/>
      <c r="BC76" s="864"/>
      <c r="BD76" s="865"/>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59"/>
      <c r="C77" s="860"/>
      <c r="D77" s="860"/>
      <c r="E77" s="860"/>
      <c r="F77" s="860"/>
      <c r="G77" s="860"/>
      <c r="H77" s="860"/>
      <c r="I77" s="860"/>
      <c r="J77" s="860"/>
      <c r="K77" s="860"/>
      <c r="L77" s="860"/>
      <c r="M77" s="860"/>
      <c r="N77" s="860"/>
      <c r="O77" s="860"/>
      <c r="P77" s="861"/>
      <c r="Q77" s="867"/>
      <c r="R77" s="868"/>
      <c r="S77" s="868"/>
      <c r="T77" s="868"/>
      <c r="U77" s="826"/>
      <c r="V77" s="869"/>
      <c r="W77" s="868"/>
      <c r="X77" s="868"/>
      <c r="Y77" s="868"/>
      <c r="Z77" s="826"/>
      <c r="AA77" s="869"/>
      <c r="AB77" s="868"/>
      <c r="AC77" s="868"/>
      <c r="AD77" s="868"/>
      <c r="AE77" s="826"/>
      <c r="AF77" s="869"/>
      <c r="AG77" s="868"/>
      <c r="AH77" s="868"/>
      <c r="AI77" s="868"/>
      <c r="AJ77" s="826"/>
      <c r="AK77" s="869"/>
      <c r="AL77" s="868"/>
      <c r="AM77" s="868"/>
      <c r="AN77" s="868"/>
      <c r="AO77" s="826"/>
      <c r="AP77" s="869"/>
      <c r="AQ77" s="868"/>
      <c r="AR77" s="868"/>
      <c r="AS77" s="868"/>
      <c r="AT77" s="826"/>
      <c r="AU77" s="869"/>
      <c r="AV77" s="868"/>
      <c r="AW77" s="868"/>
      <c r="AX77" s="868"/>
      <c r="AY77" s="826"/>
      <c r="AZ77" s="864"/>
      <c r="BA77" s="864"/>
      <c r="BB77" s="864"/>
      <c r="BC77" s="864"/>
      <c r="BD77" s="865"/>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59"/>
      <c r="C78" s="860"/>
      <c r="D78" s="860"/>
      <c r="E78" s="860"/>
      <c r="F78" s="860"/>
      <c r="G78" s="860"/>
      <c r="H78" s="860"/>
      <c r="I78" s="860"/>
      <c r="J78" s="860"/>
      <c r="K78" s="860"/>
      <c r="L78" s="860"/>
      <c r="M78" s="860"/>
      <c r="N78" s="860"/>
      <c r="O78" s="860"/>
      <c r="P78" s="861"/>
      <c r="Q78" s="858"/>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4"/>
      <c r="BA78" s="864"/>
      <c r="BB78" s="864"/>
      <c r="BC78" s="864"/>
      <c r="BD78" s="865"/>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59"/>
      <c r="C79" s="860"/>
      <c r="D79" s="860"/>
      <c r="E79" s="860"/>
      <c r="F79" s="860"/>
      <c r="G79" s="860"/>
      <c r="H79" s="860"/>
      <c r="I79" s="860"/>
      <c r="J79" s="860"/>
      <c r="K79" s="860"/>
      <c r="L79" s="860"/>
      <c r="M79" s="860"/>
      <c r="N79" s="860"/>
      <c r="O79" s="860"/>
      <c r="P79" s="861"/>
      <c r="Q79" s="858"/>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4"/>
      <c r="BA79" s="864"/>
      <c r="BB79" s="864"/>
      <c r="BC79" s="864"/>
      <c r="BD79" s="865"/>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59"/>
      <c r="C80" s="860"/>
      <c r="D80" s="860"/>
      <c r="E80" s="860"/>
      <c r="F80" s="860"/>
      <c r="G80" s="860"/>
      <c r="H80" s="860"/>
      <c r="I80" s="860"/>
      <c r="J80" s="860"/>
      <c r="K80" s="860"/>
      <c r="L80" s="860"/>
      <c r="M80" s="860"/>
      <c r="N80" s="860"/>
      <c r="O80" s="860"/>
      <c r="P80" s="861"/>
      <c r="Q80" s="858"/>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4"/>
      <c r="BA80" s="864"/>
      <c r="BB80" s="864"/>
      <c r="BC80" s="864"/>
      <c r="BD80" s="865"/>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59"/>
      <c r="C81" s="860"/>
      <c r="D81" s="860"/>
      <c r="E81" s="860"/>
      <c r="F81" s="860"/>
      <c r="G81" s="860"/>
      <c r="H81" s="860"/>
      <c r="I81" s="860"/>
      <c r="J81" s="860"/>
      <c r="K81" s="860"/>
      <c r="L81" s="860"/>
      <c r="M81" s="860"/>
      <c r="N81" s="860"/>
      <c r="O81" s="860"/>
      <c r="P81" s="861"/>
      <c r="Q81" s="858"/>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4"/>
      <c r="BA81" s="864"/>
      <c r="BB81" s="864"/>
      <c r="BC81" s="864"/>
      <c r="BD81" s="865"/>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59"/>
      <c r="C82" s="860"/>
      <c r="D82" s="860"/>
      <c r="E82" s="860"/>
      <c r="F82" s="860"/>
      <c r="G82" s="860"/>
      <c r="H82" s="860"/>
      <c r="I82" s="860"/>
      <c r="J82" s="860"/>
      <c r="K82" s="860"/>
      <c r="L82" s="860"/>
      <c r="M82" s="860"/>
      <c r="N82" s="860"/>
      <c r="O82" s="860"/>
      <c r="P82" s="861"/>
      <c r="Q82" s="858"/>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4"/>
      <c r="BA82" s="864"/>
      <c r="BB82" s="864"/>
      <c r="BC82" s="864"/>
      <c r="BD82" s="865"/>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59"/>
      <c r="C83" s="860"/>
      <c r="D83" s="860"/>
      <c r="E83" s="860"/>
      <c r="F83" s="860"/>
      <c r="G83" s="860"/>
      <c r="H83" s="860"/>
      <c r="I83" s="860"/>
      <c r="J83" s="860"/>
      <c r="K83" s="860"/>
      <c r="L83" s="860"/>
      <c r="M83" s="860"/>
      <c r="N83" s="860"/>
      <c r="O83" s="860"/>
      <c r="P83" s="861"/>
      <c r="Q83" s="858"/>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4"/>
      <c r="BA83" s="864"/>
      <c r="BB83" s="864"/>
      <c r="BC83" s="864"/>
      <c r="BD83" s="865"/>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59"/>
      <c r="C84" s="860"/>
      <c r="D84" s="860"/>
      <c r="E84" s="860"/>
      <c r="F84" s="860"/>
      <c r="G84" s="860"/>
      <c r="H84" s="860"/>
      <c r="I84" s="860"/>
      <c r="J84" s="860"/>
      <c r="K84" s="860"/>
      <c r="L84" s="860"/>
      <c r="M84" s="860"/>
      <c r="N84" s="860"/>
      <c r="O84" s="860"/>
      <c r="P84" s="861"/>
      <c r="Q84" s="858"/>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4"/>
      <c r="BA84" s="864"/>
      <c r="BB84" s="864"/>
      <c r="BC84" s="864"/>
      <c r="BD84" s="865"/>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59"/>
      <c r="C85" s="860"/>
      <c r="D85" s="860"/>
      <c r="E85" s="860"/>
      <c r="F85" s="860"/>
      <c r="G85" s="860"/>
      <c r="H85" s="860"/>
      <c r="I85" s="860"/>
      <c r="J85" s="860"/>
      <c r="K85" s="860"/>
      <c r="L85" s="860"/>
      <c r="M85" s="860"/>
      <c r="N85" s="860"/>
      <c r="O85" s="860"/>
      <c r="P85" s="861"/>
      <c r="Q85" s="858"/>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4"/>
      <c r="BA85" s="864"/>
      <c r="BB85" s="864"/>
      <c r="BC85" s="864"/>
      <c r="BD85" s="865"/>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59"/>
      <c r="C86" s="860"/>
      <c r="D86" s="860"/>
      <c r="E86" s="860"/>
      <c r="F86" s="860"/>
      <c r="G86" s="860"/>
      <c r="H86" s="860"/>
      <c r="I86" s="860"/>
      <c r="J86" s="860"/>
      <c r="K86" s="860"/>
      <c r="L86" s="860"/>
      <c r="M86" s="860"/>
      <c r="N86" s="860"/>
      <c r="O86" s="860"/>
      <c r="P86" s="861"/>
      <c r="Q86" s="858"/>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462</v>
      </c>
      <c r="B88" s="795" t="s">
        <v>495</v>
      </c>
      <c r="C88" s="796"/>
      <c r="D88" s="796"/>
      <c r="E88" s="796"/>
      <c r="F88" s="796"/>
      <c r="G88" s="796"/>
      <c r="H88" s="796"/>
      <c r="I88" s="796"/>
      <c r="J88" s="796"/>
      <c r="K88" s="796"/>
      <c r="L88" s="796"/>
      <c r="M88" s="796"/>
      <c r="N88" s="796"/>
      <c r="O88" s="796"/>
      <c r="P88" s="797"/>
      <c r="Q88" s="839"/>
      <c r="R88" s="834"/>
      <c r="S88" s="834"/>
      <c r="T88" s="834"/>
      <c r="U88" s="834"/>
      <c r="V88" s="834"/>
      <c r="W88" s="834"/>
      <c r="X88" s="834"/>
      <c r="Y88" s="834"/>
      <c r="Z88" s="834"/>
      <c r="AA88" s="834"/>
      <c r="AB88" s="834"/>
      <c r="AC88" s="834"/>
      <c r="AD88" s="834"/>
      <c r="AE88" s="834"/>
      <c r="AF88" s="837">
        <v>21845</v>
      </c>
      <c r="AG88" s="837"/>
      <c r="AH88" s="837"/>
      <c r="AI88" s="837"/>
      <c r="AJ88" s="837"/>
      <c r="AK88" s="834"/>
      <c r="AL88" s="834"/>
      <c r="AM88" s="834"/>
      <c r="AN88" s="834"/>
      <c r="AO88" s="834"/>
      <c r="AP88" s="837">
        <v>1867</v>
      </c>
      <c r="AQ88" s="837"/>
      <c r="AR88" s="837"/>
      <c r="AS88" s="837"/>
      <c r="AT88" s="837"/>
      <c r="AU88" s="837">
        <v>0</v>
      </c>
      <c r="AV88" s="837"/>
      <c r="AW88" s="837"/>
      <c r="AX88" s="837"/>
      <c r="AY88" s="837"/>
      <c r="AZ88" s="845"/>
      <c r="BA88" s="845"/>
      <c r="BB88" s="845"/>
      <c r="BC88" s="845"/>
      <c r="BD88" s="846"/>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462</v>
      </c>
      <c r="BR102" s="795" t="s">
        <v>496</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20</v>
      </c>
      <c r="CS102" s="842"/>
      <c r="CT102" s="842"/>
      <c r="CU102" s="842"/>
      <c r="CV102" s="871"/>
      <c r="CW102" s="870">
        <v>0</v>
      </c>
      <c r="CX102" s="842"/>
      <c r="CY102" s="842"/>
      <c r="CZ102" s="842"/>
      <c r="DA102" s="871"/>
      <c r="DB102" s="870">
        <v>0</v>
      </c>
      <c r="DC102" s="842"/>
      <c r="DD102" s="842"/>
      <c r="DE102" s="842"/>
      <c r="DF102" s="871"/>
      <c r="DG102" s="870">
        <v>0</v>
      </c>
      <c r="DH102" s="842"/>
      <c r="DI102" s="842"/>
      <c r="DJ102" s="842"/>
      <c r="DK102" s="871"/>
      <c r="DL102" s="870">
        <v>0</v>
      </c>
      <c r="DM102" s="842"/>
      <c r="DN102" s="842"/>
      <c r="DO102" s="842"/>
      <c r="DP102" s="871"/>
      <c r="DQ102" s="870">
        <v>0</v>
      </c>
      <c r="DR102" s="842"/>
      <c r="DS102" s="842"/>
      <c r="DT102" s="842"/>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497</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498</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501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502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503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504</v>
      </c>
      <c r="AB109" s="896"/>
      <c r="AC109" s="896"/>
      <c r="AD109" s="896"/>
      <c r="AE109" s="897"/>
      <c r="AF109" s="905" t="s">
        <v>362</v>
      </c>
      <c r="AG109" s="896"/>
      <c r="AH109" s="896"/>
      <c r="AI109" s="896"/>
      <c r="AJ109" s="897"/>
      <c r="AK109" s="905" t="s">
        <v>361</v>
      </c>
      <c r="AL109" s="896"/>
      <c r="AM109" s="896"/>
      <c r="AN109" s="896"/>
      <c r="AO109" s="897"/>
      <c r="AP109" s="905" t="s">
        <v>505</v>
      </c>
      <c r="AQ109" s="896"/>
      <c r="AR109" s="896"/>
      <c r="AS109" s="896"/>
      <c r="AT109" s="906"/>
      <c r="AU109" s="895" t="s">
        <v>503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504</v>
      </c>
      <c r="BR109" s="896"/>
      <c r="BS109" s="896"/>
      <c r="BT109" s="896"/>
      <c r="BU109" s="897"/>
      <c r="BV109" s="905" t="s">
        <v>362</v>
      </c>
      <c r="BW109" s="896"/>
      <c r="BX109" s="896"/>
      <c r="BY109" s="896"/>
      <c r="BZ109" s="897"/>
      <c r="CA109" s="905" t="s">
        <v>361</v>
      </c>
      <c r="CB109" s="896"/>
      <c r="CC109" s="896"/>
      <c r="CD109" s="896"/>
      <c r="CE109" s="897"/>
      <c r="CF109" s="917" t="s">
        <v>505</v>
      </c>
      <c r="CG109" s="917"/>
      <c r="CH109" s="917"/>
      <c r="CI109" s="917"/>
      <c r="CJ109" s="917"/>
      <c r="CK109" s="905" t="s">
        <v>506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504</v>
      </c>
      <c r="DH109" s="896"/>
      <c r="DI109" s="896"/>
      <c r="DJ109" s="896"/>
      <c r="DK109" s="897"/>
      <c r="DL109" s="905" t="s">
        <v>362</v>
      </c>
      <c r="DM109" s="896"/>
      <c r="DN109" s="896"/>
      <c r="DO109" s="896"/>
      <c r="DP109" s="897"/>
      <c r="DQ109" s="905" t="s">
        <v>361</v>
      </c>
      <c r="DR109" s="896"/>
      <c r="DS109" s="896"/>
      <c r="DT109" s="896"/>
      <c r="DU109" s="897"/>
      <c r="DV109" s="905" t="s">
        <v>505</v>
      </c>
      <c r="DW109" s="896"/>
      <c r="DX109" s="896"/>
      <c r="DY109" s="896"/>
      <c r="DZ109" s="906"/>
    </row>
    <row r="110" spans="1:131" s="194" customFormat="1" ht="26.25" customHeight="1">
      <c r="A110" s="960" t="s">
        <v>507</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544353</v>
      </c>
      <c r="AB110" s="938"/>
      <c r="AC110" s="938"/>
      <c r="AD110" s="938"/>
      <c r="AE110" s="939"/>
      <c r="AF110" s="937">
        <v>563404</v>
      </c>
      <c r="AG110" s="938"/>
      <c r="AH110" s="938"/>
      <c r="AI110" s="938"/>
      <c r="AJ110" s="939"/>
      <c r="AK110" s="937">
        <v>598344</v>
      </c>
      <c r="AL110" s="938"/>
      <c r="AM110" s="938"/>
      <c r="AN110" s="938"/>
      <c r="AO110" s="939"/>
      <c r="AP110" s="940">
        <v>41.9</v>
      </c>
      <c r="AQ110" s="941"/>
      <c r="AR110" s="941"/>
      <c r="AS110" s="941"/>
      <c r="AT110" s="942"/>
      <c r="AU110" s="943" t="s">
        <v>131</v>
      </c>
      <c r="AV110" s="944"/>
      <c r="AW110" s="944"/>
      <c r="AX110" s="944"/>
      <c r="AY110" s="945"/>
      <c r="AZ110" s="910" t="s">
        <v>508</v>
      </c>
      <c r="BA110" s="911"/>
      <c r="BB110" s="911"/>
      <c r="BC110" s="911"/>
      <c r="BD110" s="911"/>
      <c r="BE110" s="911"/>
      <c r="BF110" s="911"/>
      <c r="BG110" s="911"/>
      <c r="BH110" s="911"/>
      <c r="BI110" s="911"/>
      <c r="BJ110" s="911"/>
      <c r="BK110" s="911"/>
      <c r="BL110" s="911"/>
      <c r="BM110" s="911"/>
      <c r="BN110" s="911"/>
      <c r="BO110" s="911"/>
      <c r="BP110" s="912"/>
      <c r="BQ110" s="913">
        <v>5054763</v>
      </c>
      <c r="BR110" s="914"/>
      <c r="BS110" s="914"/>
      <c r="BT110" s="914"/>
      <c r="BU110" s="914"/>
      <c r="BV110" s="914">
        <v>4856428</v>
      </c>
      <c r="BW110" s="914"/>
      <c r="BX110" s="914"/>
      <c r="BY110" s="914"/>
      <c r="BZ110" s="914"/>
      <c r="CA110" s="914">
        <v>4239877</v>
      </c>
      <c r="CB110" s="914"/>
      <c r="CC110" s="914"/>
      <c r="CD110" s="914"/>
      <c r="CE110" s="914"/>
      <c r="CF110" s="932">
        <v>297.3</v>
      </c>
      <c r="CG110" s="933"/>
      <c r="CH110" s="933"/>
      <c r="CI110" s="933"/>
      <c r="CJ110" s="933"/>
      <c r="CK110" s="925" t="s">
        <v>509</v>
      </c>
      <c r="CL110" s="926"/>
      <c r="CM110" s="934" t="s">
        <v>510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511</v>
      </c>
      <c r="DH110" s="914"/>
      <c r="DI110" s="914"/>
      <c r="DJ110" s="914"/>
      <c r="DK110" s="914"/>
      <c r="DL110" s="914" t="s">
        <v>511</v>
      </c>
      <c r="DM110" s="914"/>
      <c r="DN110" s="914"/>
      <c r="DO110" s="914"/>
      <c r="DP110" s="914"/>
      <c r="DQ110" s="914" t="s">
        <v>511</v>
      </c>
      <c r="DR110" s="914"/>
      <c r="DS110" s="914"/>
      <c r="DT110" s="914"/>
      <c r="DU110" s="914"/>
      <c r="DV110" s="915" t="s">
        <v>511</v>
      </c>
      <c r="DW110" s="915"/>
      <c r="DX110" s="915"/>
      <c r="DY110" s="915"/>
      <c r="DZ110" s="916"/>
    </row>
    <row r="111" spans="1:131" s="194" customFormat="1" ht="26.25" customHeight="1">
      <c r="A111" s="968" t="s">
        <v>512</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513</v>
      </c>
      <c r="AB111" s="955"/>
      <c r="AC111" s="955"/>
      <c r="AD111" s="955"/>
      <c r="AE111" s="956"/>
      <c r="AF111" s="954" t="s">
        <v>513</v>
      </c>
      <c r="AG111" s="955"/>
      <c r="AH111" s="955"/>
      <c r="AI111" s="955"/>
      <c r="AJ111" s="956"/>
      <c r="AK111" s="954" t="s">
        <v>513</v>
      </c>
      <c r="AL111" s="955"/>
      <c r="AM111" s="955"/>
      <c r="AN111" s="955"/>
      <c r="AO111" s="956"/>
      <c r="AP111" s="951" t="s">
        <v>513</v>
      </c>
      <c r="AQ111" s="952"/>
      <c r="AR111" s="952"/>
      <c r="AS111" s="952"/>
      <c r="AT111" s="953"/>
      <c r="AU111" s="946"/>
      <c r="AV111" s="947"/>
      <c r="AW111" s="947"/>
      <c r="AX111" s="947"/>
      <c r="AY111" s="948"/>
      <c r="AZ111" s="889" t="s">
        <v>514</v>
      </c>
      <c r="BA111" s="890"/>
      <c r="BB111" s="890"/>
      <c r="BC111" s="890"/>
      <c r="BD111" s="890"/>
      <c r="BE111" s="890"/>
      <c r="BF111" s="890"/>
      <c r="BG111" s="890"/>
      <c r="BH111" s="890"/>
      <c r="BI111" s="890"/>
      <c r="BJ111" s="890"/>
      <c r="BK111" s="890"/>
      <c r="BL111" s="890"/>
      <c r="BM111" s="890"/>
      <c r="BN111" s="890"/>
      <c r="BO111" s="890"/>
      <c r="BP111" s="891"/>
      <c r="BQ111" s="885" t="s">
        <v>515</v>
      </c>
      <c r="BR111" s="886"/>
      <c r="BS111" s="886"/>
      <c r="BT111" s="886"/>
      <c r="BU111" s="886"/>
      <c r="BV111" s="886" t="s">
        <v>515</v>
      </c>
      <c r="BW111" s="886"/>
      <c r="BX111" s="886"/>
      <c r="BY111" s="886"/>
      <c r="BZ111" s="886"/>
      <c r="CA111" s="886" t="s">
        <v>515</v>
      </c>
      <c r="CB111" s="886"/>
      <c r="CC111" s="886"/>
      <c r="CD111" s="886"/>
      <c r="CE111" s="886"/>
      <c r="CF111" s="887" t="s">
        <v>515</v>
      </c>
      <c r="CG111" s="888"/>
      <c r="CH111" s="888"/>
      <c r="CI111" s="888"/>
      <c r="CJ111" s="888"/>
      <c r="CK111" s="927"/>
      <c r="CL111" s="928"/>
      <c r="CM111" s="919" t="s">
        <v>516</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517</v>
      </c>
      <c r="DH111" s="886"/>
      <c r="DI111" s="886"/>
      <c r="DJ111" s="886"/>
      <c r="DK111" s="886"/>
      <c r="DL111" s="886" t="s">
        <v>517</v>
      </c>
      <c r="DM111" s="886"/>
      <c r="DN111" s="886"/>
      <c r="DO111" s="886"/>
      <c r="DP111" s="886"/>
      <c r="DQ111" s="886" t="s">
        <v>517</v>
      </c>
      <c r="DR111" s="886"/>
      <c r="DS111" s="886"/>
      <c r="DT111" s="886"/>
      <c r="DU111" s="886"/>
      <c r="DV111" s="907" t="s">
        <v>517</v>
      </c>
      <c r="DW111" s="907"/>
      <c r="DX111" s="907"/>
      <c r="DY111" s="907"/>
      <c r="DZ111" s="908"/>
    </row>
    <row r="112" spans="1:131" s="194" customFormat="1" ht="26.25" customHeight="1">
      <c r="A112" s="962" t="s">
        <v>518</v>
      </c>
      <c r="B112" s="963"/>
      <c r="C112" s="890" t="s">
        <v>519</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520</v>
      </c>
      <c r="AB112" s="899"/>
      <c r="AC112" s="899"/>
      <c r="AD112" s="899"/>
      <c r="AE112" s="900"/>
      <c r="AF112" s="898" t="s">
        <v>520</v>
      </c>
      <c r="AG112" s="899"/>
      <c r="AH112" s="899"/>
      <c r="AI112" s="899"/>
      <c r="AJ112" s="900"/>
      <c r="AK112" s="898" t="s">
        <v>520</v>
      </c>
      <c r="AL112" s="899"/>
      <c r="AM112" s="899"/>
      <c r="AN112" s="899"/>
      <c r="AO112" s="900"/>
      <c r="AP112" s="901" t="s">
        <v>520</v>
      </c>
      <c r="AQ112" s="902"/>
      <c r="AR112" s="902"/>
      <c r="AS112" s="902"/>
      <c r="AT112" s="903"/>
      <c r="AU112" s="946"/>
      <c r="AV112" s="947"/>
      <c r="AW112" s="947"/>
      <c r="AX112" s="947"/>
      <c r="AY112" s="948"/>
      <c r="AZ112" s="889" t="s">
        <v>521</v>
      </c>
      <c r="BA112" s="890"/>
      <c r="BB112" s="890"/>
      <c r="BC112" s="890"/>
      <c r="BD112" s="890"/>
      <c r="BE112" s="890"/>
      <c r="BF112" s="890"/>
      <c r="BG112" s="890"/>
      <c r="BH112" s="890"/>
      <c r="BI112" s="890"/>
      <c r="BJ112" s="890"/>
      <c r="BK112" s="890"/>
      <c r="BL112" s="890"/>
      <c r="BM112" s="890"/>
      <c r="BN112" s="890"/>
      <c r="BO112" s="890"/>
      <c r="BP112" s="891"/>
      <c r="BQ112" s="885">
        <v>274559</v>
      </c>
      <c r="BR112" s="886"/>
      <c r="BS112" s="886"/>
      <c r="BT112" s="886"/>
      <c r="BU112" s="886"/>
      <c r="BV112" s="886">
        <v>305247</v>
      </c>
      <c r="BW112" s="886"/>
      <c r="BX112" s="886"/>
      <c r="BY112" s="886"/>
      <c r="BZ112" s="886"/>
      <c r="CA112" s="886">
        <v>406863</v>
      </c>
      <c r="CB112" s="886"/>
      <c r="CC112" s="886"/>
      <c r="CD112" s="886"/>
      <c r="CE112" s="886"/>
      <c r="CF112" s="887">
        <v>28.5</v>
      </c>
      <c r="CG112" s="888"/>
      <c r="CH112" s="888"/>
      <c r="CI112" s="888"/>
      <c r="CJ112" s="888"/>
      <c r="CK112" s="927"/>
      <c r="CL112" s="928"/>
      <c r="CM112" s="919" t="s">
        <v>522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523</v>
      </c>
      <c r="DH112" s="886"/>
      <c r="DI112" s="886"/>
      <c r="DJ112" s="886"/>
      <c r="DK112" s="886"/>
      <c r="DL112" s="886" t="s">
        <v>523</v>
      </c>
      <c r="DM112" s="886"/>
      <c r="DN112" s="886"/>
      <c r="DO112" s="886"/>
      <c r="DP112" s="886"/>
      <c r="DQ112" s="886" t="s">
        <v>523</v>
      </c>
      <c r="DR112" s="886"/>
      <c r="DS112" s="886"/>
      <c r="DT112" s="886"/>
      <c r="DU112" s="886"/>
      <c r="DV112" s="907" t="s">
        <v>523</v>
      </c>
      <c r="DW112" s="907"/>
      <c r="DX112" s="907"/>
      <c r="DY112" s="907"/>
      <c r="DZ112" s="908"/>
    </row>
    <row r="113" spans="1:130" s="194" customFormat="1" ht="26.25" customHeight="1">
      <c r="A113" s="964"/>
      <c r="B113" s="965"/>
      <c r="C113" s="890" t="s">
        <v>524</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16476</v>
      </c>
      <c r="AB113" s="955"/>
      <c r="AC113" s="955"/>
      <c r="AD113" s="955"/>
      <c r="AE113" s="956"/>
      <c r="AF113" s="954">
        <v>21699</v>
      </c>
      <c r="AG113" s="955"/>
      <c r="AH113" s="955"/>
      <c r="AI113" s="955"/>
      <c r="AJ113" s="956"/>
      <c r="AK113" s="954">
        <v>29147</v>
      </c>
      <c r="AL113" s="955"/>
      <c r="AM113" s="955"/>
      <c r="AN113" s="955"/>
      <c r="AO113" s="956"/>
      <c r="AP113" s="951">
        <v>2</v>
      </c>
      <c r="AQ113" s="952"/>
      <c r="AR113" s="952"/>
      <c r="AS113" s="952"/>
      <c r="AT113" s="953"/>
      <c r="AU113" s="946"/>
      <c r="AV113" s="947"/>
      <c r="AW113" s="947"/>
      <c r="AX113" s="947"/>
      <c r="AY113" s="948"/>
      <c r="AZ113" s="889" t="s">
        <v>525</v>
      </c>
      <c r="BA113" s="890"/>
      <c r="BB113" s="890"/>
      <c r="BC113" s="890"/>
      <c r="BD113" s="890"/>
      <c r="BE113" s="890"/>
      <c r="BF113" s="890"/>
      <c r="BG113" s="890"/>
      <c r="BH113" s="890"/>
      <c r="BI113" s="890"/>
      <c r="BJ113" s="890"/>
      <c r="BK113" s="890"/>
      <c r="BL113" s="890"/>
      <c r="BM113" s="890"/>
      <c r="BN113" s="890"/>
      <c r="BO113" s="890"/>
      <c r="BP113" s="891"/>
      <c r="BQ113" s="885" t="s">
        <v>526</v>
      </c>
      <c r="BR113" s="886"/>
      <c r="BS113" s="886"/>
      <c r="BT113" s="886"/>
      <c r="BU113" s="886"/>
      <c r="BV113" s="886" t="s">
        <v>526</v>
      </c>
      <c r="BW113" s="886"/>
      <c r="BX113" s="886"/>
      <c r="BY113" s="886"/>
      <c r="BZ113" s="886"/>
      <c r="CA113" s="886" t="s">
        <v>526</v>
      </c>
      <c r="CB113" s="886"/>
      <c r="CC113" s="886"/>
      <c r="CD113" s="886"/>
      <c r="CE113" s="886"/>
      <c r="CF113" s="887" t="s">
        <v>526</v>
      </c>
      <c r="CG113" s="888"/>
      <c r="CH113" s="888"/>
      <c r="CI113" s="888"/>
      <c r="CJ113" s="888"/>
      <c r="CK113" s="927"/>
      <c r="CL113" s="928"/>
      <c r="CM113" s="919" t="s">
        <v>527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526</v>
      </c>
      <c r="DH113" s="899"/>
      <c r="DI113" s="899"/>
      <c r="DJ113" s="899"/>
      <c r="DK113" s="900"/>
      <c r="DL113" s="898" t="s">
        <v>526</v>
      </c>
      <c r="DM113" s="899"/>
      <c r="DN113" s="899"/>
      <c r="DO113" s="899"/>
      <c r="DP113" s="900"/>
      <c r="DQ113" s="898" t="s">
        <v>526</v>
      </c>
      <c r="DR113" s="899"/>
      <c r="DS113" s="899"/>
      <c r="DT113" s="899"/>
      <c r="DU113" s="900"/>
      <c r="DV113" s="901" t="s">
        <v>526</v>
      </c>
      <c r="DW113" s="902"/>
      <c r="DX113" s="902"/>
      <c r="DY113" s="902"/>
      <c r="DZ113" s="903"/>
    </row>
    <row r="114" spans="1:130" s="194" customFormat="1" ht="26.25" customHeight="1">
      <c r="A114" s="964"/>
      <c r="B114" s="965"/>
      <c r="C114" s="890" t="s">
        <v>528</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t="s">
        <v>529</v>
      </c>
      <c r="AB114" s="899"/>
      <c r="AC114" s="899"/>
      <c r="AD114" s="899"/>
      <c r="AE114" s="900"/>
      <c r="AF114" s="898" t="s">
        <v>529</v>
      </c>
      <c r="AG114" s="899"/>
      <c r="AH114" s="899"/>
      <c r="AI114" s="899"/>
      <c r="AJ114" s="900"/>
      <c r="AK114" s="898" t="s">
        <v>529</v>
      </c>
      <c r="AL114" s="899"/>
      <c r="AM114" s="899"/>
      <c r="AN114" s="899"/>
      <c r="AO114" s="900"/>
      <c r="AP114" s="901" t="s">
        <v>529</v>
      </c>
      <c r="AQ114" s="902"/>
      <c r="AR114" s="902"/>
      <c r="AS114" s="902"/>
      <c r="AT114" s="903"/>
      <c r="AU114" s="946"/>
      <c r="AV114" s="947"/>
      <c r="AW114" s="947"/>
      <c r="AX114" s="947"/>
      <c r="AY114" s="948"/>
      <c r="AZ114" s="889" t="s">
        <v>530</v>
      </c>
      <c r="BA114" s="890"/>
      <c r="BB114" s="890"/>
      <c r="BC114" s="890"/>
      <c r="BD114" s="890"/>
      <c r="BE114" s="890"/>
      <c r="BF114" s="890"/>
      <c r="BG114" s="890"/>
      <c r="BH114" s="890"/>
      <c r="BI114" s="890"/>
      <c r="BJ114" s="890"/>
      <c r="BK114" s="890"/>
      <c r="BL114" s="890"/>
      <c r="BM114" s="890"/>
      <c r="BN114" s="890"/>
      <c r="BO114" s="890"/>
      <c r="BP114" s="891"/>
      <c r="BQ114" s="885" t="s">
        <v>531</v>
      </c>
      <c r="BR114" s="886"/>
      <c r="BS114" s="886"/>
      <c r="BT114" s="886"/>
      <c r="BU114" s="886"/>
      <c r="BV114" s="886" t="s">
        <v>531</v>
      </c>
      <c r="BW114" s="886"/>
      <c r="BX114" s="886"/>
      <c r="BY114" s="886"/>
      <c r="BZ114" s="886"/>
      <c r="CA114" s="886" t="s">
        <v>531</v>
      </c>
      <c r="CB114" s="886"/>
      <c r="CC114" s="886"/>
      <c r="CD114" s="886"/>
      <c r="CE114" s="886"/>
      <c r="CF114" s="887" t="s">
        <v>531</v>
      </c>
      <c r="CG114" s="888"/>
      <c r="CH114" s="888"/>
      <c r="CI114" s="888"/>
      <c r="CJ114" s="888"/>
      <c r="CK114" s="927"/>
      <c r="CL114" s="928"/>
      <c r="CM114" s="919" t="s">
        <v>532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533</v>
      </c>
      <c r="DH114" s="899"/>
      <c r="DI114" s="899"/>
      <c r="DJ114" s="899"/>
      <c r="DK114" s="900"/>
      <c r="DL114" s="898" t="s">
        <v>533</v>
      </c>
      <c r="DM114" s="899"/>
      <c r="DN114" s="899"/>
      <c r="DO114" s="899"/>
      <c r="DP114" s="900"/>
      <c r="DQ114" s="898" t="s">
        <v>533</v>
      </c>
      <c r="DR114" s="899"/>
      <c r="DS114" s="899"/>
      <c r="DT114" s="899"/>
      <c r="DU114" s="900"/>
      <c r="DV114" s="901" t="s">
        <v>533</v>
      </c>
      <c r="DW114" s="902"/>
      <c r="DX114" s="902"/>
      <c r="DY114" s="902"/>
      <c r="DZ114" s="903"/>
    </row>
    <row r="115" spans="1:130" s="194" customFormat="1" ht="26.25" customHeight="1">
      <c r="A115" s="964"/>
      <c r="B115" s="965"/>
      <c r="C115" s="890" t="s">
        <v>534</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t="s">
        <v>515</v>
      </c>
      <c r="AB115" s="955"/>
      <c r="AC115" s="955"/>
      <c r="AD115" s="955"/>
      <c r="AE115" s="956"/>
      <c r="AF115" s="954" t="s">
        <v>515</v>
      </c>
      <c r="AG115" s="955"/>
      <c r="AH115" s="955"/>
      <c r="AI115" s="955"/>
      <c r="AJ115" s="956"/>
      <c r="AK115" s="954" t="s">
        <v>515</v>
      </c>
      <c r="AL115" s="955"/>
      <c r="AM115" s="955"/>
      <c r="AN115" s="955"/>
      <c r="AO115" s="956"/>
      <c r="AP115" s="951" t="s">
        <v>515</v>
      </c>
      <c r="AQ115" s="952"/>
      <c r="AR115" s="952"/>
      <c r="AS115" s="952"/>
      <c r="AT115" s="953"/>
      <c r="AU115" s="946"/>
      <c r="AV115" s="947"/>
      <c r="AW115" s="947"/>
      <c r="AX115" s="947"/>
      <c r="AY115" s="948"/>
      <c r="AZ115" s="889" t="s">
        <v>535</v>
      </c>
      <c r="BA115" s="890"/>
      <c r="BB115" s="890"/>
      <c r="BC115" s="890"/>
      <c r="BD115" s="890"/>
      <c r="BE115" s="890"/>
      <c r="BF115" s="890"/>
      <c r="BG115" s="890"/>
      <c r="BH115" s="890"/>
      <c r="BI115" s="890"/>
      <c r="BJ115" s="890"/>
      <c r="BK115" s="890"/>
      <c r="BL115" s="890"/>
      <c r="BM115" s="890"/>
      <c r="BN115" s="890"/>
      <c r="BO115" s="890"/>
      <c r="BP115" s="891"/>
      <c r="BQ115" s="885" t="s">
        <v>536</v>
      </c>
      <c r="BR115" s="886"/>
      <c r="BS115" s="886"/>
      <c r="BT115" s="886"/>
      <c r="BU115" s="886"/>
      <c r="BV115" s="886" t="s">
        <v>536</v>
      </c>
      <c r="BW115" s="886"/>
      <c r="BX115" s="886"/>
      <c r="BY115" s="886"/>
      <c r="BZ115" s="886"/>
      <c r="CA115" s="886" t="s">
        <v>536</v>
      </c>
      <c r="CB115" s="886"/>
      <c r="CC115" s="886"/>
      <c r="CD115" s="886"/>
      <c r="CE115" s="886"/>
      <c r="CF115" s="887" t="s">
        <v>536</v>
      </c>
      <c r="CG115" s="888"/>
      <c r="CH115" s="888"/>
      <c r="CI115" s="888"/>
      <c r="CJ115" s="888"/>
      <c r="CK115" s="927"/>
      <c r="CL115" s="928"/>
      <c r="CM115" s="889" t="s">
        <v>537</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538</v>
      </c>
      <c r="DH115" s="899"/>
      <c r="DI115" s="899"/>
      <c r="DJ115" s="899"/>
      <c r="DK115" s="900"/>
      <c r="DL115" s="898" t="s">
        <v>538</v>
      </c>
      <c r="DM115" s="899"/>
      <c r="DN115" s="899"/>
      <c r="DO115" s="899"/>
      <c r="DP115" s="900"/>
      <c r="DQ115" s="898" t="s">
        <v>538</v>
      </c>
      <c r="DR115" s="899"/>
      <c r="DS115" s="899"/>
      <c r="DT115" s="899"/>
      <c r="DU115" s="900"/>
      <c r="DV115" s="901" t="s">
        <v>538</v>
      </c>
      <c r="DW115" s="902"/>
      <c r="DX115" s="902"/>
      <c r="DY115" s="902"/>
      <c r="DZ115" s="903"/>
    </row>
    <row r="116" spans="1:130" s="194" customFormat="1" ht="26.25" customHeight="1">
      <c r="A116" s="966"/>
      <c r="B116" s="967"/>
      <c r="C116" s="958" t="s">
        <v>539</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540</v>
      </c>
      <c r="AB116" s="899"/>
      <c r="AC116" s="899"/>
      <c r="AD116" s="899"/>
      <c r="AE116" s="900"/>
      <c r="AF116" s="898" t="s">
        <v>540</v>
      </c>
      <c r="AG116" s="899"/>
      <c r="AH116" s="899"/>
      <c r="AI116" s="899"/>
      <c r="AJ116" s="900"/>
      <c r="AK116" s="898" t="s">
        <v>540</v>
      </c>
      <c r="AL116" s="899"/>
      <c r="AM116" s="899"/>
      <c r="AN116" s="899"/>
      <c r="AO116" s="900"/>
      <c r="AP116" s="901" t="s">
        <v>540</v>
      </c>
      <c r="AQ116" s="902"/>
      <c r="AR116" s="902"/>
      <c r="AS116" s="902"/>
      <c r="AT116" s="903"/>
      <c r="AU116" s="946"/>
      <c r="AV116" s="947"/>
      <c r="AW116" s="947"/>
      <c r="AX116" s="947"/>
      <c r="AY116" s="948"/>
      <c r="AZ116" s="889" t="s">
        <v>541</v>
      </c>
      <c r="BA116" s="890"/>
      <c r="BB116" s="890"/>
      <c r="BC116" s="890"/>
      <c r="BD116" s="890"/>
      <c r="BE116" s="890"/>
      <c r="BF116" s="890"/>
      <c r="BG116" s="890"/>
      <c r="BH116" s="890"/>
      <c r="BI116" s="890"/>
      <c r="BJ116" s="890"/>
      <c r="BK116" s="890"/>
      <c r="BL116" s="890"/>
      <c r="BM116" s="890"/>
      <c r="BN116" s="890"/>
      <c r="BO116" s="890"/>
      <c r="BP116" s="891"/>
      <c r="BQ116" s="885" t="s">
        <v>542</v>
      </c>
      <c r="BR116" s="886"/>
      <c r="BS116" s="886"/>
      <c r="BT116" s="886"/>
      <c r="BU116" s="886"/>
      <c r="BV116" s="886" t="s">
        <v>542</v>
      </c>
      <c r="BW116" s="886"/>
      <c r="BX116" s="886"/>
      <c r="BY116" s="886"/>
      <c r="BZ116" s="886"/>
      <c r="CA116" s="886" t="s">
        <v>542</v>
      </c>
      <c r="CB116" s="886"/>
      <c r="CC116" s="886"/>
      <c r="CD116" s="886"/>
      <c r="CE116" s="886"/>
      <c r="CF116" s="887" t="s">
        <v>542</v>
      </c>
      <c r="CG116" s="888"/>
      <c r="CH116" s="888"/>
      <c r="CI116" s="888"/>
      <c r="CJ116" s="888"/>
      <c r="CK116" s="927"/>
      <c r="CL116" s="928"/>
      <c r="CM116" s="919" t="s">
        <v>543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542</v>
      </c>
      <c r="DH116" s="899"/>
      <c r="DI116" s="899"/>
      <c r="DJ116" s="899"/>
      <c r="DK116" s="900"/>
      <c r="DL116" s="898" t="s">
        <v>542</v>
      </c>
      <c r="DM116" s="899"/>
      <c r="DN116" s="899"/>
      <c r="DO116" s="899"/>
      <c r="DP116" s="900"/>
      <c r="DQ116" s="898" t="s">
        <v>542</v>
      </c>
      <c r="DR116" s="899"/>
      <c r="DS116" s="899"/>
      <c r="DT116" s="899"/>
      <c r="DU116" s="900"/>
      <c r="DV116" s="901" t="s">
        <v>542</v>
      </c>
      <c r="DW116" s="902"/>
      <c r="DX116" s="902"/>
      <c r="DY116" s="902"/>
      <c r="DZ116" s="903"/>
    </row>
    <row r="117" spans="1:130" s="194" customFormat="1" ht="26.25" customHeight="1">
      <c r="A117" s="895" t="s">
        <v>252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544</v>
      </c>
      <c r="Z117" s="897"/>
      <c r="AA117" s="978">
        <v>560829</v>
      </c>
      <c r="AB117" s="979"/>
      <c r="AC117" s="979"/>
      <c r="AD117" s="979"/>
      <c r="AE117" s="980"/>
      <c r="AF117" s="984">
        <v>585103</v>
      </c>
      <c r="AG117" s="979"/>
      <c r="AH117" s="979"/>
      <c r="AI117" s="979"/>
      <c r="AJ117" s="980"/>
      <c r="AK117" s="984">
        <v>627491</v>
      </c>
      <c r="AL117" s="979"/>
      <c r="AM117" s="979"/>
      <c r="AN117" s="979"/>
      <c r="AO117" s="980"/>
      <c r="AP117" s="971"/>
      <c r="AQ117" s="972"/>
      <c r="AR117" s="972"/>
      <c r="AS117" s="972"/>
      <c r="AT117" s="973"/>
      <c r="AU117" s="946"/>
      <c r="AV117" s="947"/>
      <c r="AW117" s="947"/>
      <c r="AX117" s="947"/>
      <c r="AY117" s="948"/>
      <c r="AZ117" s="976" t="s">
        <v>545</v>
      </c>
      <c r="BA117" s="958"/>
      <c r="BB117" s="958"/>
      <c r="BC117" s="958"/>
      <c r="BD117" s="958"/>
      <c r="BE117" s="958"/>
      <c r="BF117" s="958"/>
      <c r="BG117" s="958"/>
      <c r="BH117" s="958"/>
      <c r="BI117" s="958"/>
      <c r="BJ117" s="958"/>
      <c r="BK117" s="958"/>
      <c r="BL117" s="958"/>
      <c r="BM117" s="958"/>
      <c r="BN117" s="958"/>
      <c r="BO117" s="958"/>
      <c r="BP117" s="959"/>
      <c r="BQ117" s="974" t="s">
        <v>540</v>
      </c>
      <c r="BR117" s="975"/>
      <c r="BS117" s="975"/>
      <c r="BT117" s="975"/>
      <c r="BU117" s="975"/>
      <c r="BV117" s="975" t="s">
        <v>540</v>
      </c>
      <c r="BW117" s="975"/>
      <c r="BX117" s="975"/>
      <c r="BY117" s="975"/>
      <c r="BZ117" s="975"/>
      <c r="CA117" s="975" t="s">
        <v>540</v>
      </c>
      <c r="CB117" s="975"/>
      <c r="CC117" s="975"/>
      <c r="CD117" s="975"/>
      <c r="CE117" s="975"/>
      <c r="CF117" s="887" t="s">
        <v>540</v>
      </c>
      <c r="CG117" s="888"/>
      <c r="CH117" s="888"/>
      <c r="CI117" s="888"/>
      <c r="CJ117" s="888"/>
      <c r="CK117" s="927"/>
      <c r="CL117" s="928"/>
      <c r="CM117" s="919" t="s">
        <v>546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485</v>
      </c>
      <c r="DH117" s="899"/>
      <c r="DI117" s="899"/>
      <c r="DJ117" s="899"/>
      <c r="DK117" s="900"/>
      <c r="DL117" s="898" t="s">
        <v>485</v>
      </c>
      <c r="DM117" s="899"/>
      <c r="DN117" s="899"/>
      <c r="DO117" s="899"/>
      <c r="DP117" s="900"/>
      <c r="DQ117" s="898" t="s">
        <v>485</v>
      </c>
      <c r="DR117" s="899"/>
      <c r="DS117" s="899"/>
      <c r="DT117" s="899"/>
      <c r="DU117" s="900"/>
      <c r="DV117" s="901" t="s">
        <v>485</v>
      </c>
      <c r="DW117" s="902"/>
      <c r="DX117" s="902"/>
      <c r="DY117" s="902"/>
      <c r="DZ117" s="903"/>
    </row>
    <row r="118" spans="1:130" s="194" customFormat="1" ht="26.25" customHeight="1">
      <c r="A118" s="895" t="s">
        <v>506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504</v>
      </c>
      <c r="AB118" s="896"/>
      <c r="AC118" s="896"/>
      <c r="AD118" s="896"/>
      <c r="AE118" s="897"/>
      <c r="AF118" s="905" t="s">
        <v>362</v>
      </c>
      <c r="AG118" s="896"/>
      <c r="AH118" s="896"/>
      <c r="AI118" s="896"/>
      <c r="AJ118" s="897"/>
      <c r="AK118" s="905" t="s">
        <v>361</v>
      </c>
      <c r="AL118" s="896"/>
      <c r="AM118" s="896"/>
      <c r="AN118" s="896"/>
      <c r="AO118" s="897"/>
      <c r="AP118" s="981" t="s">
        <v>505</v>
      </c>
      <c r="AQ118" s="982"/>
      <c r="AR118" s="982"/>
      <c r="AS118" s="982"/>
      <c r="AT118" s="983"/>
      <c r="AU118" s="949"/>
      <c r="AV118" s="950"/>
      <c r="AW118" s="950"/>
      <c r="AX118" s="950"/>
      <c r="AY118" s="950"/>
      <c r="AZ118" s="225" t="s">
        <v>252</v>
      </c>
      <c r="BA118" s="225"/>
      <c r="BB118" s="225"/>
      <c r="BC118" s="225"/>
      <c r="BD118" s="225"/>
      <c r="BE118" s="225"/>
      <c r="BF118" s="225"/>
      <c r="BG118" s="225"/>
      <c r="BH118" s="225"/>
      <c r="BI118" s="225"/>
      <c r="BJ118" s="225"/>
      <c r="BK118" s="225"/>
      <c r="BL118" s="225"/>
      <c r="BM118" s="225"/>
      <c r="BN118" s="225"/>
      <c r="BO118" s="977" t="s">
        <v>547</v>
      </c>
      <c r="BP118" s="991"/>
      <c r="BQ118" s="974">
        <v>5329322</v>
      </c>
      <c r="BR118" s="975"/>
      <c r="BS118" s="975"/>
      <c r="BT118" s="975"/>
      <c r="BU118" s="975"/>
      <c r="BV118" s="975">
        <v>5161675</v>
      </c>
      <c r="BW118" s="975"/>
      <c r="BX118" s="975"/>
      <c r="BY118" s="975"/>
      <c r="BZ118" s="975"/>
      <c r="CA118" s="975">
        <v>4646740</v>
      </c>
      <c r="CB118" s="975"/>
      <c r="CC118" s="975"/>
      <c r="CD118" s="975"/>
      <c r="CE118" s="975"/>
      <c r="CF118" s="922"/>
      <c r="CG118" s="923"/>
      <c r="CH118" s="923"/>
      <c r="CI118" s="923"/>
      <c r="CJ118" s="924"/>
      <c r="CK118" s="927"/>
      <c r="CL118" s="928"/>
      <c r="CM118" s="919" t="s">
        <v>548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515</v>
      </c>
      <c r="DH118" s="899"/>
      <c r="DI118" s="899"/>
      <c r="DJ118" s="899"/>
      <c r="DK118" s="900"/>
      <c r="DL118" s="898" t="s">
        <v>515</v>
      </c>
      <c r="DM118" s="899"/>
      <c r="DN118" s="899"/>
      <c r="DO118" s="899"/>
      <c r="DP118" s="900"/>
      <c r="DQ118" s="898" t="s">
        <v>515</v>
      </c>
      <c r="DR118" s="899"/>
      <c r="DS118" s="899"/>
      <c r="DT118" s="899"/>
      <c r="DU118" s="900"/>
      <c r="DV118" s="901" t="s">
        <v>515</v>
      </c>
      <c r="DW118" s="902"/>
      <c r="DX118" s="902"/>
      <c r="DY118" s="902"/>
      <c r="DZ118" s="903"/>
    </row>
    <row r="119" spans="1:130" s="194" customFormat="1" ht="26.25" customHeight="1">
      <c r="A119" s="1065" t="s">
        <v>509</v>
      </c>
      <c r="B119" s="926"/>
      <c r="C119" s="934" t="s">
        <v>510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511</v>
      </c>
      <c r="AB119" s="938"/>
      <c r="AC119" s="938"/>
      <c r="AD119" s="938"/>
      <c r="AE119" s="939"/>
      <c r="AF119" s="937" t="s">
        <v>511</v>
      </c>
      <c r="AG119" s="938"/>
      <c r="AH119" s="938"/>
      <c r="AI119" s="938"/>
      <c r="AJ119" s="939"/>
      <c r="AK119" s="937" t="s">
        <v>511</v>
      </c>
      <c r="AL119" s="938"/>
      <c r="AM119" s="938"/>
      <c r="AN119" s="938"/>
      <c r="AO119" s="939"/>
      <c r="AP119" s="940" t="s">
        <v>511</v>
      </c>
      <c r="AQ119" s="941"/>
      <c r="AR119" s="941"/>
      <c r="AS119" s="941"/>
      <c r="AT119" s="942"/>
      <c r="AU119" s="999" t="s">
        <v>549</v>
      </c>
      <c r="AV119" s="1000"/>
      <c r="AW119" s="1000"/>
      <c r="AX119" s="1000"/>
      <c r="AY119" s="1001"/>
      <c r="AZ119" s="910" t="s">
        <v>550</v>
      </c>
      <c r="BA119" s="911"/>
      <c r="BB119" s="911"/>
      <c r="BC119" s="911"/>
      <c r="BD119" s="911"/>
      <c r="BE119" s="911"/>
      <c r="BF119" s="911"/>
      <c r="BG119" s="911"/>
      <c r="BH119" s="911"/>
      <c r="BI119" s="911"/>
      <c r="BJ119" s="911"/>
      <c r="BK119" s="911"/>
      <c r="BL119" s="911"/>
      <c r="BM119" s="911"/>
      <c r="BN119" s="911"/>
      <c r="BO119" s="911"/>
      <c r="BP119" s="912"/>
      <c r="BQ119" s="913">
        <v>1800106</v>
      </c>
      <c r="BR119" s="914"/>
      <c r="BS119" s="914"/>
      <c r="BT119" s="914"/>
      <c r="BU119" s="914"/>
      <c r="BV119" s="914">
        <v>2116063</v>
      </c>
      <c r="BW119" s="914"/>
      <c r="BX119" s="914"/>
      <c r="BY119" s="914"/>
      <c r="BZ119" s="914"/>
      <c r="CA119" s="914">
        <v>2030706</v>
      </c>
      <c r="CB119" s="914"/>
      <c r="CC119" s="914"/>
      <c r="CD119" s="914"/>
      <c r="CE119" s="914"/>
      <c r="CF119" s="932">
        <v>142.4</v>
      </c>
      <c r="CG119" s="933"/>
      <c r="CH119" s="933"/>
      <c r="CI119" s="933"/>
      <c r="CJ119" s="933"/>
      <c r="CK119" s="929"/>
      <c r="CL119" s="930"/>
      <c r="CM119" s="1027" t="s">
        <v>551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552</v>
      </c>
      <c r="DH119" s="986"/>
      <c r="DI119" s="986"/>
      <c r="DJ119" s="986"/>
      <c r="DK119" s="987"/>
      <c r="DL119" s="985" t="s">
        <v>552</v>
      </c>
      <c r="DM119" s="986"/>
      <c r="DN119" s="986"/>
      <c r="DO119" s="986"/>
      <c r="DP119" s="987"/>
      <c r="DQ119" s="985" t="s">
        <v>552</v>
      </c>
      <c r="DR119" s="986"/>
      <c r="DS119" s="986"/>
      <c r="DT119" s="986"/>
      <c r="DU119" s="987"/>
      <c r="DV119" s="988" t="s">
        <v>552</v>
      </c>
      <c r="DW119" s="989"/>
      <c r="DX119" s="989"/>
      <c r="DY119" s="989"/>
      <c r="DZ119" s="990"/>
    </row>
    <row r="120" spans="1:130" s="194" customFormat="1" ht="26.25" customHeight="1">
      <c r="A120" s="1066"/>
      <c r="B120" s="928"/>
      <c r="C120" s="919" t="s">
        <v>516</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517</v>
      </c>
      <c r="AB120" s="899"/>
      <c r="AC120" s="899"/>
      <c r="AD120" s="899"/>
      <c r="AE120" s="900"/>
      <c r="AF120" s="898" t="s">
        <v>517</v>
      </c>
      <c r="AG120" s="899"/>
      <c r="AH120" s="899"/>
      <c r="AI120" s="899"/>
      <c r="AJ120" s="900"/>
      <c r="AK120" s="898" t="s">
        <v>517</v>
      </c>
      <c r="AL120" s="899"/>
      <c r="AM120" s="899"/>
      <c r="AN120" s="899"/>
      <c r="AO120" s="900"/>
      <c r="AP120" s="901" t="s">
        <v>517</v>
      </c>
      <c r="AQ120" s="902"/>
      <c r="AR120" s="902"/>
      <c r="AS120" s="902"/>
      <c r="AT120" s="903"/>
      <c r="AU120" s="1002"/>
      <c r="AV120" s="1003"/>
      <c r="AW120" s="1003"/>
      <c r="AX120" s="1003"/>
      <c r="AY120" s="1004"/>
      <c r="AZ120" s="889" t="s">
        <v>553</v>
      </c>
      <c r="BA120" s="890"/>
      <c r="BB120" s="890"/>
      <c r="BC120" s="890"/>
      <c r="BD120" s="890"/>
      <c r="BE120" s="890"/>
      <c r="BF120" s="890"/>
      <c r="BG120" s="890"/>
      <c r="BH120" s="890"/>
      <c r="BI120" s="890"/>
      <c r="BJ120" s="890"/>
      <c r="BK120" s="890"/>
      <c r="BL120" s="890"/>
      <c r="BM120" s="890"/>
      <c r="BN120" s="890"/>
      <c r="BO120" s="890"/>
      <c r="BP120" s="891"/>
      <c r="BQ120" s="885" t="s">
        <v>554</v>
      </c>
      <c r="BR120" s="886"/>
      <c r="BS120" s="886"/>
      <c r="BT120" s="886"/>
      <c r="BU120" s="886"/>
      <c r="BV120" s="886" t="s">
        <v>554</v>
      </c>
      <c r="BW120" s="886"/>
      <c r="BX120" s="886"/>
      <c r="BY120" s="886"/>
      <c r="BZ120" s="886"/>
      <c r="CA120" s="886" t="s">
        <v>554</v>
      </c>
      <c r="CB120" s="886"/>
      <c r="CC120" s="886"/>
      <c r="CD120" s="886"/>
      <c r="CE120" s="886"/>
      <c r="CF120" s="887" t="s">
        <v>554</v>
      </c>
      <c r="CG120" s="888"/>
      <c r="CH120" s="888"/>
      <c r="CI120" s="888"/>
      <c r="CJ120" s="888"/>
      <c r="CK120" s="1016" t="s">
        <v>555</v>
      </c>
      <c r="CL120" s="1017"/>
      <c r="CM120" s="1017"/>
      <c r="CN120" s="1017"/>
      <c r="CO120" s="1018"/>
      <c r="CP120" s="1024" t="s">
        <v>556</v>
      </c>
      <c r="CQ120" s="1025"/>
      <c r="CR120" s="1025"/>
      <c r="CS120" s="1025"/>
      <c r="CT120" s="1025"/>
      <c r="CU120" s="1025"/>
      <c r="CV120" s="1025"/>
      <c r="CW120" s="1025"/>
      <c r="CX120" s="1025"/>
      <c r="CY120" s="1025"/>
      <c r="CZ120" s="1025"/>
      <c r="DA120" s="1025"/>
      <c r="DB120" s="1025"/>
      <c r="DC120" s="1025"/>
      <c r="DD120" s="1025"/>
      <c r="DE120" s="1025"/>
      <c r="DF120" s="1026"/>
      <c r="DG120" s="913">
        <v>201287</v>
      </c>
      <c r="DH120" s="914"/>
      <c r="DI120" s="914"/>
      <c r="DJ120" s="914"/>
      <c r="DK120" s="914"/>
      <c r="DL120" s="914">
        <v>231474</v>
      </c>
      <c r="DM120" s="914"/>
      <c r="DN120" s="914"/>
      <c r="DO120" s="914"/>
      <c r="DP120" s="914"/>
      <c r="DQ120" s="914">
        <v>355253</v>
      </c>
      <c r="DR120" s="914"/>
      <c r="DS120" s="914"/>
      <c r="DT120" s="914"/>
      <c r="DU120" s="914"/>
      <c r="DV120" s="915">
        <v>24.9</v>
      </c>
      <c r="DW120" s="915"/>
      <c r="DX120" s="915"/>
      <c r="DY120" s="915"/>
      <c r="DZ120" s="916"/>
    </row>
    <row r="121" spans="1:130" s="194" customFormat="1" ht="26.25" customHeight="1">
      <c r="A121" s="1066"/>
      <c r="B121" s="928"/>
      <c r="C121" s="993" t="s">
        <v>557</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523</v>
      </c>
      <c r="AB121" s="899"/>
      <c r="AC121" s="899"/>
      <c r="AD121" s="899"/>
      <c r="AE121" s="900"/>
      <c r="AF121" s="898" t="s">
        <v>523</v>
      </c>
      <c r="AG121" s="899"/>
      <c r="AH121" s="899"/>
      <c r="AI121" s="899"/>
      <c r="AJ121" s="900"/>
      <c r="AK121" s="898" t="s">
        <v>523</v>
      </c>
      <c r="AL121" s="899"/>
      <c r="AM121" s="899"/>
      <c r="AN121" s="899"/>
      <c r="AO121" s="900"/>
      <c r="AP121" s="901" t="s">
        <v>523</v>
      </c>
      <c r="AQ121" s="902"/>
      <c r="AR121" s="902"/>
      <c r="AS121" s="902"/>
      <c r="AT121" s="903"/>
      <c r="AU121" s="1002"/>
      <c r="AV121" s="1003"/>
      <c r="AW121" s="1003"/>
      <c r="AX121" s="1003"/>
      <c r="AY121" s="1004"/>
      <c r="AZ121" s="976" t="s">
        <v>558</v>
      </c>
      <c r="BA121" s="958"/>
      <c r="BB121" s="958"/>
      <c r="BC121" s="958"/>
      <c r="BD121" s="958"/>
      <c r="BE121" s="958"/>
      <c r="BF121" s="958"/>
      <c r="BG121" s="958"/>
      <c r="BH121" s="958"/>
      <c r="BI121" s="958"/>
      <c r="BJ121" s="958"/>
      <c r="BK121" s="958"/>
      <c r="BL121" s="958"/>
      <c r="BM121" s="958"/>
      <c r="BN121" s="958"/>
      <c r="BO121" s="958"/>
      <c r="BP121" s="959"/>
      <c r="BQ121" s="974">
        <v>3485343</v>
      </c>
      <c r="BR121" s="975"/>
      <c r="BS121" s="975"/>
      <c r="BT121" s="975"/>
      <c r="BU121" s="975"/>
      <c r="BV121" s="975">
        <v>3304147</v>
      </c>
      <c r="BW121" s="975"/>
      <c r="BX121" s="975"/>
      <c r="BY121" s="975"/>
      <c r="BZ121" s="975"/>
      <c r="CA121" s="975">
        <v>3344052</v>
      </c>
      <c r="CB121" s="975"/>
      <c r="CC121" s="975"/>
      <c r="CD121" s="975"/>
      <c r="CE121" s="975"/>
      <c r="CF121" s="1014">
        <v>234.5</v>
      </c>
      <c r="CG121" s="1015"/>
      <c r="CH121" s="1015"/>
      <c r="CI121" s="1015"/>
      <c r="CJ121" s="1015"/>
      <c r="CK121" s="1019"/>
      <c r="CL121" s="1020"/>
      <c r="CM121" s="1020"/>
      <c r="CN121" s="1020"/>
      <c r="CO121" s="1021"/>
      <c r="CP121" s="996" t="s">
        <v>559</v>
      </c>
      <c r="CQ121" s="997"/>
      <c r="CR121" s="997"/>
      <c r="CS121" s="997"/>
      <c r="CT121" s="997"/>
      <c r="CU121" s="997"/>
      <c r="CV121" s="997"/>
      <c r="CW121" s="997"/>
      <c r="CX121" s="997"/>
      <c r="CY121" s="997"/>
      <c r="CZ121" s="997"/>
      <c r="DA121" s="997"/>
      <c r="DB121" s="997"/>
      <c r="DC121" s="997"/>
      <c r="DD121" s="997"/>
      <c r="DE121" s="997"/>
      <c r="DF121" s="998"/>
      <c r="DG121" s="885">
        <v>73272</v>
      </c>
      <c r="DH121" s="886"/>
      <c r="DI121" s="886"/>
      <c r="DJ121" s="886"/>
      <c r="DK121" s="886"/>
      <c r="DL121" s="886">
        <v>73773</v>
      </c>
      <c r="DM121" s="886"/>
      <c r="DN121" s="886"/>
      <c r="DO121" s="886"/>
      <c r="DP121" s="886"/>
      <c r="DQ121" s="886">
        <v>51610</v>
      </c>
      <c r="DR121" s="886"/>
      <c r="DS121" s="886"/>
      <c r="DT121" s="886"/>
      <c r="DU121" s="886"/>
      <c r="DV121" s="907">
        <v>3.6</v>
      </c>
      <c r="DW121" s="907"/>
      <c r="DX121" s="907"/>
      <c r="DY121" s="907"/>
      <c r="DZ121" s="908"/>
    </row>
    <row r="122" spans="1:130" s="194" customFormat="1" ht="26.25" customHeight="1">
      <c r="A122" s="1066"/>
      <c r="B122" s="928"/>
      <c r="C122" s="919" t="s">
        <v>532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533</v>
      </c>
      <c r="AB122" s="899"/>
      <c r="AC122" s="899"/>
      <c r="AD122" s="899"/>
      <c r="AE122" s="900"/>
      <c r="AF122" s="898" t="s">
        <v>533</v>
      </c>
      <c r="AG122" s="899"/>
      <c r="AH122" s="899"/>
      <c r="AI122" s="899"/>
      <c r="AJ122" s="900"/>
      <c r="AK122" s="898" t="s">
        <v>533</v>
      </c>
      <c r="AL122" s="899"/>
      <c r="AM122" s="899"/>
      <c r="AN122" s="899"/>
      <c r="AO122" s="900"/>
      <c r="AP122" s="901" t="s">
        <v>533</v>
      </c>
      <c r="AQ122" s="902"/>
      <c r="AR122" s="902"/>
      <c r="AS122" s="902"/>
      <c r="AT122" s="903"/>
      <c r="AU122" s="1005"/>
      <c r="AV122" s="1006"/>
      <c r="AW122" s="1006"/>
      <c r="AX122" s="1006"/>
      <c r="AY122" s="1006"/>
      <c r="AZ122" s="225" t="s">
        <v>252</v>
      </c>
      <c r="BA122" s="225"/>
      <c r="BB122" s="225"/>
      <c r="BC122" s="225"/>
      <c r="BD122" s="225"/>
      <c r="BE122" s="225"/>
      <c r="BF122" s="225"/>
      <c r="BG122" s="225"/>
      <c r="BH122" s="225"/>
      <c r="BI122" s="225"/>
      <c r="BJ122" s="225"/>
      <c r="BK122" s="225"/>
      <c r="BL122" s="225"/>
      <c r="BM122" s="225"/>
      <c r="BN122" s="225"/>
      <c r="BO122" s="977" t="s">
        <v>560</v>
      </c>
      <c r="BP122" s="991"/>
      <c r="BQ122" s="1007">
        <v>5285449</v>
      </c>
      <c r="BR122" s="1008"/>
      <c r="BS122" s="1008"/>
      <c r="BT122" s="1008"/>
      <c r="BU122" s="1008"/>
      <c r="BV122" s="1008">
        <v>5420210</v>
      </c>
      <c r="BW122" s="1008"/>
      <c r="BX122" s="1008"/>
      <c r="BY122" s="1008"/>
      <c r="BZ122" s="1008"/>
      <c r="CA122" s="1008">
        <v>5374758</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c r="A123" s="1066"/>
      <c r="B123" s="928"/>
      <c r="C123" s="919" t="s">
        <v>543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542</v>
      </c>
      <c r="AB123" s="899"/>
      <c r="AC123" s="899"/>
      <c r="AD123" s="899"/>
      <c r="AE123" s="900"/>
      <c r="AF123" s="898" t="s">
        <v>542</v>
      </c>
      <c r="AG123" s="899"/>
      <c r="AH123" s="899"/>
      <c r="AI123" s="899"/>
      <c r="AJ123" s="900"/>
      <c r="AK123" s="898" t="s">
        <v>542</v>
      </c>
      <c r="AL123" s="899"/>
      <c r="AM123" s="899"/>
      <c r="AN123" s="899"/>
      <c r="AO123" s="900"/>
      <c r="AP123" s="901" t="s">
        <v>542</v>
      </c>
      <c r="AQ123" s="902"/>
      <c r="AR123" s="902"/>
      <c r="AS123" s="902"/>
      <c r="AT123" s="903"/>
      <c r="AU123" s="1009" t="s">
        <v>561</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v>3.2</v>
      </c>
      <c r="BR123" s="1013"/>
      <c r="BS123" s="1013"/>
      <c r="BT123" s="1013"/>
      <c r="BU123" s="1013"/>
      <c r="BV123" s="1013" t="s">
        <v>562</v>
      </c>
      <c r="BW123" s="1013"/>
      <c r="BX123" s="1013"/>
      <c r="BY123" s="1013"/>
      <c r="BZ123" s="1013"/>
      <c r="CA123" s="1013" t="s">
        <v>562</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546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485</v>
      </c>
      <c r="AB124" s="899"/>
      <c r="AC124" s="899"/>
      <c r="AD124" s="899"/>
      <c r="AE124" s="900"/>
      <c r="AF124" s="898" t="s">
        <v>485</v>
      </c>
      <c r="AG124" s="899"/>
      <c r="AH124" s="899"/>
      <c r="AI124" s="899"/>
      <c r="AJ124" s="900"/>
      <c r="AK124" s="898" t="s">
        <v>485</v>
      </c>
      <c r="AL124" s="899"/>
      <c r="AM124" s="899"/>
      <c r="AN124" s="899"/>
      <c r="AO124" s="900"/>
      <c r="AP124" s="901" t="s">
        <v>485</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563</v>
      </c>
      <c r="CQ124" s="997"/>
      <c r="CR124" s="997"/>
      <c r="CS124" s="997"/>
      <c r="CT124" s="997"/>
      <c r="CU124" s="997"/>
      <c r="CV124" s="997"/>
      <c r="CW124" s="997"/>
      <c r="CX124" s="997"/>
      <c r="CY124" s="997"/>
      <c r="CZ124" s="997"/>
      <c r="DA124" s="997"/>
      <c r="DB124" s="997"/>
      <c r="DC124" s="997"/>
      <c r="DD124" s="997"/>
      <c r="DE124" s="997"/>
      <c r="DF124" s="998"/>
      <c r="DG124" s="992" t="s">
        <v>485</v>
      </c>
      <c r="DH124" s="986"/>
      <c r="DI124" s="986"/>
      <c r="DJ124" s="986"/>
      <c r="DK124" s="987"/>
      <c r="DL124" s="985" t="s">
        <v>485</v>
      </c>
      <c r="DM124" s="986"/>
      <c r="DN124" s="986"/>
      <c r="DO124" s="986"/>
      <c r="DP124" s="987"/>
      <c r="DQ124" s="985" t="s">
        <v>485</v>
      </c>
      <c r="DR124" s="986"/>
      <c r="DS124" s="986"/>
      <c r="DT124" s="986"/>
      <c r="DU124" s="987"/>
      <c r="DV124" s="988" t="s">
        <v>485</v>
      </c>
      <c r="DW124" s="989"/>
      <c r="DX124" s="989"/>
      <c r="DY124" s="989"/>
      <c r="DZ124" s="990"/>
    </row>
    <row r="125" spans="1:130" s="194" customFormat="1" ht="26.25" customHeight="1" thickBot="1">
      <c r="A125" s="1066"/>
      <c r="B125" s="928"/>
      <c r="C125" s="919" t="s">
        <v>548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515</v>
      </c>
      <c r="AB125" s="899"/>
      <c r="AC125" s="899"/>
      <c r="AD125" s="899"/>
      <c r="AE125" s="900"/>
      <c r="AF125" s="898" t="s">
        <v>515</v>
      </c>
      <c r="AG125" s="899"/>
      <c r="AH125" s="899"/>
      <c r="AI125" s="899"/>
      <c r="AJ125" s="900"/>
      <c r="AK125" s="898" t="s">
        <v>515</v>
      </c>
      <c r="AL125" s="899"/>
      <c r="AM125" s="899"/>
      <c r="AN125" s="899"/>
      <c r="AO125" s="900"/>
      <c r="AP125" s="901" t="s">
        <v>515</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564</v>
      </c>
      <c r="CL125" s="1017"/>
      <c r="CM125" s="1017"/>
      <c r="CN125" s="1017"/>
      <c r="CO125" s="1018"/>
      <c r="CP125" s="910" t="s">
        <v>565</v>
      </c>
      <c r="CQ125" s="911"/>
      <c r="CR125" s="911"/>
      <c r="CS125" s="911"/>
      <c r="CT125" s="911"/>
      <c r="CU125" s="911"/>
      <c r="CV125" s="911"/>
      <c r="CW125" s="911"/>
      <c r="CX125" s="911"/>
      <c r="CY125" s="911"/>
      <c r="CZ125" s="911"/>
      <c r="DA125" s="911"/>
      <c r="DB125" s="911"/>
      <c r="DC125" s="911"/>
      <c r="DD125" s="911"/>
      <c r="DE125" s="911"/>
      <c r="DF125" s="912"/>
      <c r="DG125" s="913" t="s">
        <v>515</v>
      </c>
      <c r="DH125" s="914"/>
      <c r="DI125" s="914"/>
      <c r="DJ125" s="914"/>
      <c r="DK125" s="914"/>
      <c r="DL125" s="914" t="s">
        <v>515</v>
      </c>
      <c r="DM125" s="914"/>
      <c r="DN125" s="914"/>
      <c r="DO125" s="914"/>
      <c r="DP125" s="914"/>
      <c r="DQ125" s="914" t="s">
        <v>515</v>
      </c>
      <c r="DR125" s="914"/>
      <c r="DS125" s="914"/>
      <c r="DT125" s="914"/>
      <c r="DU125" s="914"/>
      <c r="DV125" s="915" t="s">
        <v>515</v>
      </c>
      <c r="DW125" s="915"/>
      <c r="DX125" s="915"/>
      <c r="DY125" s="915"/>
      <c r="DZ125" s="916"/>
    </row>
    <row r="126" spans="1:130" s="194" customFormat="1" ht="26.25" customHeight="1">
      <c r="A126" s="1066"/>
      <c r="B126" s="928"/>
      <c r="C126" s="919" t="s">
        <v>551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552</v>
      </c>
      <c r="AB126" s="899"/>
      <c r="AC126" s="899"/>
      <c r="AD126" s="899"/>
      <c r="AE126" s="900"/>
      <c r="AF126" s="898" t="s">
        <v>552</v>
      </c>
      <c r="AG126" s="899"/>
      <c r="AH126" s="899"/>
      <c r="AI126" s="899"/>
      <c r="AJ126" s="900"/>
      <c r="AK126" s="898" t="s">
        <v>552</v>
      </c>
      <c r="AL126" s="899"/>
      <c r="AM126" s="899"/>
      <c r="AN126" s="899"/>
      <c r="AO126" s="900"/>
      <c r="AP126" s="901" t="s">
        <v>552</v>
      </c>
      <c r="AQ126" s="902"/>
      <c r="AR126" s="902"/>
      <c r="AS126" s="902"/>
      <c r="AT126" s="903"/>
      <c r="AU126" s="230"/>
      <c r="AV126" s="230"/>
      <c r="AW126" s="230"/>
      <c r="AX126" s="1046" t="s">
        <v>566</v>
      </c>
      <c r="AY126" s="1047"/>
      <c r="AZ126" s="1047"/>
      <c r="BA126" s="1047"/>
      <c r="BB126" s="1047"/>
      <c r="BC126" s="1047"/>
      <c r="BD126" s="1047"/>
      <c r="BE126" s="1048"/>
      <c r="BF126" s="1082" t="s">
        <v>567</v>
      </c>
      <c r="BG126" s="1047"/>
      <c r="BH126" s="1047"/>
      <c r="BI126" s="1047"/>
      <c r="BJ126" s="1047"/>
      <c r="BK126" s="1047"/>
      <c r="BL126" s="1048"/>
      <c r="BM126" s="1082" t="s">
        <v>568</v>
      </c>
      <c r="BN126" s="1047"/>
      <c r="BO126" s="1047"/>
      <c r="BP126" s="1047"/>
      <c r="BQ126" s="1047"/>
      <c r="BR126" s="1047"/>
      <c r="BS126" s="1048"/>
      <c r="BT126" s="1082" t="s">
        <v>569</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570</v>
      </c>
      <c r="CQ126" s="890"/>
      <c r="CR126" s="890"/>
      <c r="CS126" s="890"/>
      <c r="CT126" s="890"/>
      <c r="CU126" s="890"/>
      <c r="CV126" s="890"/>
      <c r="CW126" s="890"/>
      <c r="CX126" s="890"/>
      <c r="CY126" s="890"/>
      <c r="CZ126" s="890"/>
      <c r="DA126" s="890"/>
      <c r="DB126" s="890"/>
      <c r="DC126" s="890"/>
      <c r="DD126" s="890"/>
      <c r="DE126" s="890"/>
      <c r="DF126" s="891"/>
      <c r="DG126" s="885" t="s">
        <v>515</v>
      </c>
      <c r="DH126" s="886"/>
      <c r="DI126" s="886"/>
      <c r="DJ126" s="886"/>
      <c r="DK126" s="886"/>
      <c r="DL126" s="886" t="s">
        <v>515</v>
      </c>
      <c r="DM126" s="886"/>
      <c r="DN126" s="886"/>
      <c r="DO126" s="886"/>
      <c r="DP126" s="886"/>
      <c r="DQ126" s="886" t="s">
        <v>515</v>
      </c>
      <c r="DR126" s="886"/>
      <c r="DS126" s="886"/>
      <c r="DT126" s="886"/>
      <c r="DU126" s="886"/>
      <c r="DV126" s="907" t="s">
        <v>515</v>
      </c>
      <c r="DW126" s="907"/>
      <c r="DX126" s="907"/>
      <c r="DY126" s="907"/>
      <c r="DZ126" s="908"/>
    </row>
    <row r="127" spans="1:130" s="194" customFormat="1" ht="26.25" customHeight="1" thickBot="1">
      <c r="A127" s="1067"/>
      <c r="B127" s="930"/>
      <c r="C127" s="1027" t="s">
        <v>437</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t="s">
        <v>515</v>
      </c>
      <c r="AB127" s="899"/>
      <c r="AC127" s="899"/>
      <c r="AD127" s="899"/>
      <c r="AE127" s="900"/>
      <c r="AF127" s="898" t="s">
        <v>515</v>
      </c>
      <c r="AG127" s="899"/>
      <c r="AH127" s="899"/>
      <c r="AI127" s="899"/>
      <c r="AJ127" s="900"/>
      <c r="AK127" s="898" t="s">
        <v>515</v>
      </c>
      <c r="AL127" s="899"/>
      <c r="AM127" s="899"/>
      <c r="AN127" s="899"/>
      <c r="AO127" s="900"/>
      <c r="AP127" s="901" t="s">
        <v>515</v>
      </c>
      <c r="AQ127" s="902"/>
      <c r="AR127" s="902"/>
      <c r="AS127" s="902"/>
      <c r="AT127" s="903"/>
      <c r="AU127" s="230"/>
      <c r="AV127" s="230"/>
      <c r="AW127" s="230"/>
      <c r="AX127" s="960" t="s">
        <v>571</v>
      </c>
      <c r="AY127" s="911"/>
      <c r="AZ127" s="911"/>
      <c r="BA127" s="911"/>
      <c r="BB127" s="911"/>
      <c r="BC127" s="911"/>
      <c r="BD127" s="911"/>
      <c r="BE127" s="912"/>
      <c r="BF127" s="1035" t="s">
        <v>536</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572</v>
      </c>
      <c r="CQ127" s="1040"/>
      <c r="CR127" s="1040"/>
      <c r="CS127" s="1040"/>
      <c r="CT127" s="1040"/>
      <c r="CU127" s="1040"/>
      <c r="CV127" s="1040"/>
      <c r="CW127" s="1040"/>
      <c r="CX127" s="1040"/>
      <c r="CY127" s="1040"/>
      <c r="CZ127" s="1040"/>
      <c r="DA127" s="1040"/>
      <c r="DB127" s="1040"/>
      <c r="DC127" s="1040"/>
      <c r="DD127" s="1040"/>
      <c r="DE127" s="1040"/>
      <c r="DF127" s="1041"/>
      <c r="DG127" s="1042" t="s">
        <v>573</v>
      </c>
      <c r="DH127" s="1043"/>
      <c r="DI127" s="1043"/>
      <c r="DJ127" s="1043"/>
      <c r="DK127" s="1043"/>
      <c r="DL127" s="1043" t="s">
        <v>573</v>
      </c>
      <c r="DM127" s="1043"/>
      <c r="DN127" s="1043"/>
      <c r="DO127" s="1043"/>
      <c r="DP127" s="1043"/>
      <c r="DQ127" s="1043" t="s">
        <v>573</v>
      </c>
      <c r="DR127" s="1043"/>
      <c r="DS127" s="1043"/>
      <c r="DT127" s="1043"/>
      <c r="DU127" s="1043"/>
      <c r="DV127" s="1033" t="s">
        <v>573</v>
      </c>
      <c r="DW127" s="1033"/>
      <c r="DX127" s="1033"/>
      <c r="DY127" s="1033"/>
      <c r="DZ127" s="1034"/>
    </row>
    <row r="128" spans="1:130" s="194" customFormat="1" ht="26.25" customHeight="1">
      <c r="A128" s="1057" t="s">
        <v>574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575</v>
      </c>
      <c r="X128" s="1059"/>
      <c r="Y128" s="1059"/>
      <c r="Z128" s="1060"/>
      <c r="AA128" s="1061" t="s">
        <v>576</v>
      </c>
      <c r="AB128" s="1062"/>
      <c r="AC128" s="1062"/>
      <c r="AD128" s="1062"/>
      <c r="AE128" s="1063"/>
      <c r="AF128" s="1064" t="s">
        <v>576</v>
      </c>
      <c r="AG128" s="1062"/>
      <c r="AH128" s="1062"/>
      <c r="AI128" s="1062"/>
      <c r="AJ128" s="1063"/>
      <c r="AK128" s="1064" t="s">
        <v>576</v>
      </c>
      <c r="AL128" s="1062"/>
      <c r="AM128" s="1062"/>
      <c r="AN128" s="1062"/>
      <c r="AO128" s="1063"/>
      <c r="AP128" s="1069"/>
      <c r="AQ128" s="1070"/>
      <c r="AR128" s="1070"/>
      <c r="AS128" s="1070"/>
      <c r="AT128" s="1071"/>
      <c r="AU128" s="232"/>
      <c r="AV128" s="232"/>
      <c r="AW128" s="232"/>
      <c r="AX128" s="1068" t="s">
        <v>577</v>
      </c>
      <c r="AY128" s="890"/>
      <c r="AZ128" s="890"/>
      <c r="BA128" s="890"/>
      <c r="BB128" s="890"/>
      <c r="BC128" s="890"/>
      <c r="BD128" s="890"/>
      <c r="BE128" s="891"/>
      <c r="BF128" s="1072" t="s">
        <v>542</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578</v>
      </c>
      <c r="X129" s="1085"/>
      <c r="Y129" s="1085"/>
      <c r="Z129" s="1086"/>
      <c r="AA129" s="904">
        <v>1712161</v>
      </c>
      <c r="AB129" s="899"/>
      <c r="AC129" s="899"/>
      <c r="AD129" s="899"/>
      <c r="AE129" s="900"/>
      <c r="AF129" s="898">
        <v>1735590</v>
      </c>
      <c r="AG129" s="899"/>
      <c r="AH129" s="899"/>
      <c r="AI129" s="899"/>
      <c r="AJ129" s="900"/>
      <c r="AK129" s="898">
        <v>1835302</v>
      </c>
      <c r="AL129" s="899"/>
      <c r="AM129" s="899"/>
      <c r="AN129" s="899"/>
      <c r="AO129" s="900"/>
      <c r="AP129" s="1049"/>
      <c r="AQ129" s="1050"/>
      <c r="AR129" s="1050"/>
      <c r="AS129" s="1050"/>
      <c r="AT129" s="1051"/>
      <c r="AU129" s="232"/>
      <c r="AV129" s="232"/>
      <c r="AW129" s="232"/>
      <c r="AX129" s="1068" t="s">
        <v>579</v>
      </c>
      <c r="AY129" s="890"/>
      <c r="AZ129" s="890"/>
      <c r="BA129" s="890"/>
      <c r="BB129" s="890"/>
      <c r="BC129" s="890"/>
      <c r="BD129" s="890"/>
      <c r="BE129" s="891"/>
      <c r="BF129" s="1077">
        <v>15.1</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580</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581</v>
      </c>
      <c r="X130" s="1085"/>
      <c r="Y130" s="1085"/>
      <c r="Z130" s="1086"/>
      <c r="AA130" s="904">
        <v>358099</v>
      </c>
      <c r="AB130" s="899"/>
      <c r="AC130" s="899"/>
      <c r="AD130" s="899"/>
      <c r="AE130" s="900"/>
      <c r="AF130" s="898">
        <v>378808</v>
      </c>
      <c r="AG130" s="899"/>
      <c r="AH130" s="899"/>
      <c r="AI130" s="899"/>
      <c r="AJ130" s="900"/>
      <c r="AK130" s="898">
        <v>408970</v>
      </c>
      <c r="AL130" s="899"/>
      <c r="AM130" s="899"/>
      <c r="AN130" s="899"/>
      <c r="AO130" s="900"/>
      <c r="AP130" s="1049"/>
      <c r="AQ130" s="1050"/>
      <c r="AR130" s="1050"/>
      <c r="AS130" s="1050"/>
      <c r="AT130" s="1051"/>
      <c r="AU130" s="232"/>
      <c r="AV130" s="232"/>
      <c r="AW130" s="232"/>
      <c r="AX130" s="1110" t="s">
        <v>582</v>
      </c>
      <c r="AY130" s="1040"/>
      <c r="AZ130" s="1040"/>
      <c r="BA130" s="1040"/>
      <c r="BB130" s="1040"/>
      <c r="BC130" s="1040"/>
      <c r="BD130" s="1040"/>
      <c r="BE130" s="1041"/>
      <c r="BF130" s="1111" t="s">
        <v>562</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583</v>
      </c>
      <c r="X131" s="1055"/>
      <c r="Y131" s="1055"/>
      <c r="Z131" s="1056"/>
      <c r="AA131" s="992">
        <v>1354062</v>
      </c>
      <c r="AB131" s="986"/>
      <c r="AC131" s="986"/>
      <c r="AD131" s="986"/>
      <c r="AE131" s="987"/>
      <c r="AF131" s="985">
        <v>1356782</v>
      </c>
      <c r="AG131" s="986"/>
      <c r="AH131" s="986"/>
      <c r="AI131" s="986"/>
      <c r="AJ131" s="987"/>
      <c r="AK131" s="985">
        <v>1426332</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584</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585</v>
      </c>
      <c r="W132" s="1092"/>
      <c r="X132" s="1092"/>
      <c r="Y132" s="1092"/>
      <c r="Z132" s="1093"/>
      <c r="AA132" s="1094">
        <v>14.971987990000001</v>
      </c>
      <c r="AB132" s="1095"/>
      <c r="AC132" s="1095"/>
      <c r="AD132" s="1095"/>
      <c r="AE132" s="1096"/>
      <c r="AF132" s="1097">
        <v>15.204727070000001</v>
      </c>
      <c r="AG132" s="1095"/>
      <c r="AH132" s="1095"/>
      <c r="AI132" s="1095"/>
      <c r="AJ132" s="1096"/>
      <c r="AK132" s="1097">
        <v>15.320486389999999</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0</v>
      </c>
      <c r="W133" s="1099"/>
      <c r="X133" s="1099"/>
      <c r="Y133" s="1099"/>
      <c r="Z133" s="1100"/>
      <c r="AA133" s="1101">
        <v>13.9</v>
      </c>
      <c r="AB133" s="1102"/>
      <c r="AC133" s="1102"/>
      <c r="AD133" s="1102"/>
      <c r="AE133" s="1103"/>
      <c r="AF133" s="1101">
        <v>14.4</v>
      </c>
      <c r="AG133" s="1102"/>
      <c r="AH133" s="1102"/>
      <c r="AI133" s="1102"/>
      <c r="AJ133" s="1103"/>
      <c r="AK133" s="1101">
        <v>15.1</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ht="13.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38"/>
    </row>
    <row r="17" spans="34:36" ht="13.2">
      <c r="AJ17" s="238"/>
    </row>
    <row r="18" spans="34:36" ht="13.2"/>
    <row r="19" spans="34:36" ht="13.2"/>
    <row r="20" spans="34:36" ht="13.2">
      <c r="AI20" s="238"/>
      <c r="AJ20" s="238"/>
    </row>
    <row r="21" spans="34:36" ht="13.2">
      <c r="AJ21" s="238"/>
    </row>
    <row r="22" spans="34:36" ht="13.2"/>
    <row r="23" spans="34:36" ht="13.2">
      <c r="AI23" s="238"/>
      <c r="AJ23" s="238"/>
    </row>
    <row r="24" spans="34:36" ht="13.2">
      <c r="AJ24" s="238"/>
    </row>
    <row r="25" spans="34:36" ht="13.2">
      <c r="AJ25" s="238"/>
    </row>
    <row r="26" spans="34:36" ht="13.2">
      <c r="AI26" s="238"/>
      <c r="AJ26" s="238"/>
    </row>
    <row r="27" spans="34:36" ht="13.2"/>
    <row r="28" spans="34:36" ht="13.2">
      <c r="AI28" s="238"/>
      <c r="AJ28" s="238"/>
    </row>
    <row r="29" spans="34:36" ht="13.2">
      <c r="AJ29" s="238"/>
    </row>
    <row r="30" spans="34:36" ht="13.2"/>
    <row r="31" spans="34:36" ht="13.2">
      <c r="AH31" s="238"/>
      <c r="AI31" s="238"/>
      <c r="AJ31" s="238"/>
    </row>
    <row r="32" spans="34:36" ht="13.2"/>
    <row r="33" spans="28:36" ht="13.2">
      <c r="AI33" s="238"/>
      <c r="AJ33" s="238"/>
    </row>
    <row r="34" spans="28:36" ht="13.2">
      <c r="AF34" s="238"/>
    </row>
    <row r="35" spans="28:36" ht="13.2">
      <c r="AB35" s="238"/>
      <c r="AC35" s="238"/>
      <c r="AD35" s="238"/>
      <c r="AF35" s="238"/>
      <c r="AG35" s="238"/>
      <c r="AH35" s="238"/>
      <c r="AI35" s="238"/>
      <c r="AJ35" s="238"/>
    </row>
    <row r="36" spans="28:36" ht="13.2"/>
    <row r="37" spans="28:36" ht="13.2">
      <c r="AE37" s="238"/>
      <c r="AJ37" s="238"/>
    </row>
    <row r="38" spans="28:36" ht="13.2">
      <c r="AB38" s="238"/>
      <c r="AC38" s="238"/>
      <c r="AD38" s="238"/>
      <c r="AE38" s="238"/>
      <c r="AG38" s="238"/>
      <c r="AH38" s="238"/>
      <c r="AI38" s="238"/>
      <c r="AJ38" s="23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8"/>
      <c r="AH49" s="238"/>
      <c r="AI49" s="238"/>
      <c r="AJ49" s="23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8"/>
      <c r="AA63" s="238"/>
    </row>
    <row r="64" spans="22:36" ht="13.2">
      <c r="V64" s="238"/>
    </row>
    <row r="65" spans="15:36" ht="13.2">
      <c r="X65" s="238"/>
      <c r="Z65" s="238"/>
      <c r="AC65" s="238"/>
    </row>
    <row r="66" spans="15:36" ht="13.2">
      <c r="Q66" s="238"/>
      <c r="S66" s="238"/>
      <c r="U66" s="238"/>
      <c r="AF66" s="238"/>
    </row>
    <row r="67" spans="15:36" ht="13.2">
      <c r="O67" s="238"/>
      <c r="P67" s="238"/>
      <c r="R67" s="238"/>
      <c r="T67" s="238"/>
      <c r="Y67" s="238"/>
      <c r="AB67" s="238"/>
      <c r="AD67" s="238"/>
      <c r="AE67" s="238"/>
      <c r="AG67" s="238"/>
      <c r="AH67" s="238"/>
      <c r="AI67" s="238"/>
      <c r="AJ67" s="238"/>
    </row>
    <row r="68" spans="15:36" ht="13.2"/>
    <row r="69" spans="15:36" ht="13.2"/>
    <row r="70" spans="15:36" ht="13.2"/>
    <row r="71" spans="15:36" ht="13.2"/>
    <row r="72" spans="15:36" ht="13.2">
      <c r="AJ72" s="238"/>
    </row>
    <row r="73" spans="15:36" ht="13.2">
      <c r="AJ73" s="23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8"/>
    </row>
    <row r="97" spans="24:36" ht="13.2">
      <c r="AA97" s="238"/>
    </row>
    <row r="98" spans="24:36" ht="13.2" hidden="1">
      <c r="AA98" s="238"/>
    </row>
    <row r="99" spans="24:36" ht="13.2" hidden="1">
      <c r="AA99" s="238"/>
    </row>
    <row r="100" spans="24:36" ht="13.2" hidden="1"/>
    <row r="101" spans="24:36" ht="12" hidden="1" customHeight="1">
      <c r="X101" s="238"/>
      <c r="Y101" s="238"/>
      <c r="Z101" s="238"/>
      <c r="AC101" s="238"/>
    </row>
    <row r="102" spans="24:36" ht="1.5" hidden="1" customHeight="1">
      <c r="AC102" s="238"/>
      <c r="AF102" s="238"/>
    </row>
    <row r="103" spans="24:36" ht="13.2" hidden="1">
      <c r="AB103" s="238"/>
      <c r="AD103" s="238"/>
      <c r="AE103" s="238"/>
      <c r="AF103" s="238"/>
      <c r="AG103" s="238"/>
      <c r="AH103" s="238"/>
      <c r="AI103" s="238"/>
      <c r="AJ103" s="238"/>
    </row>
    <row r="104" spans="24:36" ht="13.2" hidden="1">
      <c r="AD104" s="238"/>
      <c r="AE104" s="238"/>
      <c r="AG104" s="238"/>
      <c r="AH104" s="238"/>
      <c r="AI104" s="238"/>
      <c r="AJ104" s="238"/>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ol min="18" max="22" width="12.6640625" style="242" hidden="1"/>
    <col min="23" max="16384" width="8.6640625" style="242" hidden="1"/>
  </cols>
  <sheetData>
    <row r="1" spans="1:16">
      <c r="O1" s="243"/>
      <c r="P1" s="243"/>
    </row>
    <row r="2" spans="1:16">
      <c r="O2" s="243"/>
      <c r="P2" s="243"/>
    </row>
    <row r="3" spans="1:16">
      <c r="O3" s="243"/>
      <c r="P3" s="243"/>
    </row>
    <row r="4" spans="1:16">
      <c r="O4" s="243"/>
      <c r="P4" s="243"/>
    </row>
    <row r="5" spans="1:16" ht="16.2">
      <c r="A5" s="244" t="s">
        <v>12</v>
      </c>
      <c r="B5" s="245"/>
      <c r="C5" s="245"/>
      <c r="D5" s="245"/>
      <c r="E5" s="245"/>
      <c r="F5" s="245"/>
      <c r="G5" s="245"/>
      <c r="H5" s="245"/>
      <c r="I5" s="245"/>
      <c r="J5" s="245"/>
      <c r="K5" s="245"/>
      <c r="L5" s="245"/>
      <c r="M5" s="245"/>
      <c r="N5" s="245"/>
      <c r="O5" s="246"/>
    </row>
    <row r="6" spans="1:16">
      <c r="A6" s="247"/>
      <c r="B6" s="243"/>
      <c r="C6" s="243"/>
      <c r="D6" s="243"/>
      <c r="E6" s="243"/>
      <c r="F6" s="243"/>
      <c r="G6" s="248" t="s">
        <v>13</v>
      </c>
      <c r="H6" s="248"/>
      <c r="I6" s="248"/>
      <c r="J6" s="248"/>
      <c r="K6" s="243"/>
      <c r="L6" s="243"/>
      <c r="M6" s="243"/>
      <c r="N6" s="243"/>
    </row>
    <row r="7" spans="1:16">
      <c r="A7" s="247"/>
      <c r="B7" s="243"/>
      <c r="C7" s="243"/>
      <c r="D7" s="243"/>
      <c r="E7" s="243"/>
      <c r="F7" s="243"/>
      <c r="G7" s="250"/>
      <c r="H7" s="251"/>
      <c r="I7" s="251"/>
      <c r="J7" s="252"/>
      <c r="K7" s="1123" t="s">
        <v>14</v>
      </c>
      <c r="L7" s="253"/>
      <c r="M7" s="254" t="s">
        <v>15</v>
      </c>
      <c r="N7" s="255"/>
    </row>
    <row r="8" spans="1:16">
      <c r="A8" s="247"/>
      <c r="B8" s="243"/>
      <c r="C8" s="243"/>
      <c r="D8" s="243"/>
      <c r="E8" s="243"/>
      <c r="F8" s="243"/>
      <c r="G8" s="256"/>
      <c r="H8" s="257"/>
      <c r="I8" s="257"/>
      <c r="J8" s="258"/>
      <c r="K8" s="1124"/>
      <c r="L8" s="259" t="s">
        <v>16</v>
      </c>
      <c r="M8" s="260" t="s">
        <v>17</v>
      </c>
      <c r="N8" s="261" t="s">
        <v>18</v>
      </c>
    </row>
    <row r="9" spans="1:16">
      <c r="A9" s="247"/>
      <c r="B9" s="243"/>
      <c r="C9" s="243"/>
      <c r="D9" s="243"/>
      <c r="E9" s="243"/>
      <c r="F9" s="243"/>
      <c r="G9" s="1114" t="s">
        <v>19</v>
      </c>
      <c r="H9" s="1115"/>
      <c r="I9" s="1115"/>
      <c r="J9" s="1116"/>
      <c r="K9" s="262">
        <v>926888</v>
      </c>
      <c r="L9" s="263">
        <v>366649</v>
      </c>
      <c r="M9" s="264">
        <v>192497</v>
      </c>
      <c r="N9" s="265">
        <v>90.5</v>
      </c>
    </row>
    <row r="10" spans="1:16">
      <c r="A10" s="247"/>
      <c r="B10" s="243"/>
      <c r="C10" s="243"/>
      <c r="D10" s="243"/>
      <c r="E10" s="243"/>
      <c r="F10" s="243"/>
      <c r="G10" s="1114" t="s">
        <v>20</v>
      </c>
      <c r="H10" s="1115"/>
      <c r="I10" s="1115"/>
      <c r="J10" s="1116"/>
      <c r="K10" s="266">
        <v>7990</v>
      </c>
      <c r="L10" s="267">
        <v>3161</v>
      </c>
      <c r="M10" s="268">
        <v>20601</v>
      </c>
      <c r="N10" s="269">
        <v>-84.7</v>
      </c>
    </row>
    <row r="11" spans="1:16" ht="13.5" customHeight="1">
      <c r="A11" s="247"/>
      <c r="B11" s="243"/>
      <c r="C11" s="243"/>
      <c r="D11" s="243"/>
      <c r="E11" s="243"/>
      <c r="F11" s="243"/>
      <c r="G11" s="1114" t="s">
        <v>21</v>
      </c>
      <c r="H11" s="1115"/>
      <c r="I11" s="1115"/>
      <c r="J11" s="1116"/>
      <c r="K11" s="266">
        <v>985</v>
      </c>
      <c r="L11" s="267">
        <v>390</v>
      </c>
      <c r="M11" s="268">
        <v>23853</v>
      </c>
      <c r="N11" s="269">
        <v>-98.4</v>
      </c>
    </row>
    <row r="12" spans="1:16" ht="13.5" customHeight="1">
      <c r="A12" s="247"/>
      <c r="B12" s="243"/>
      <c r="C12" s="243"/>
      <c r="D12" s="243"/>
      <c r="E12" s="243"/>
      <c r="F12" s="243"/>
      <c r="G12" s="1114" t="s">
        <v>22</v>
      </c>
      <c r="H12" s="1115"/>
      <c r="I12" s="1115"/>
      <c r="J12" s="1116"/>
      <c r="K12" s="266" t="s">
        <v>1</v>
      </c>
      <c r="L12" s="267" t="s">
        <v>1</v>
      </c>
      <c r="M12" s="268">
        <v>2772</v>
      </c>
      <c r="N12" s="269" t="s">
        <v>1</v>
      </c>
    </row>
    <row r="13" spans="1:16" ht="13.5" customHeight="1">
      <c r="A13" s="247"/>
      <c r="B13" s="243"/>
      <c r="C13" s="243"/>
      <c r="D13" s="243"/>
      <c r="E13" s="243"/>
      <c r="F13" s="243"/>
      <c r="G13" s="1114" t="s">
        <v>23</v>
      </c>
      <c r="H13" s="1115"/>
      <c r="I13" s="1115"/>
      <c r="J13" s="1116"/>
      <c r="K13" s="266" t="s">
        <v>1</v>
      </c>
      <c r="L13" s="267" t="s">
        <v>1</v>
      </c>
      <c r="M13" s="268" t="s">
        <v>1</v>
      </c>
      <c r="N13" s="269" t="s">
        <v>1</v>
      </c>
    </row>
    <row r="14" spans="1:16" ht="13.5" customHeight="1">
      <c r="A14" s="247"/>
      <c r="B14" s="243"/>
      <c r="C14" s="243"/>
      <c r="D14" s="243"/>
      <c r="E14" s="243"/>
      <c r="F14" s="243"/>
      <c r="G14" s="1114" t="s">
        <v>24</v>
      </c>
      <c r="H14" s="1115"/>
      <c r="I14" s="1115"/>
      <c r="J14" s="1116"/>
      <c r="K14" s="266">
        <v>26317</v>
      </c>
      <c r="L14" s="267">
        <v>10410</v>
      </c>
      <c r="M14" s="268">
        <v>8684</v>
      </c>
      <c r="N14" s="269">
        <v>19.899999999999999</v>
      </c>
    </row>
    <row r="15" spans="1:16" ht="13.5" customHeight="1">
      <c r="A15" s="247"/>
      <c r="B15" s="243"/>
      <c r="C15" s="243"/>
      <c r="D15" s="243"/>
      <c r="E15" s="243"/>
      <c r="F15" s="243"/>
      <c r="G15" s="1114" t="s">
        <v>25</v>
      </c>
      <c r="H15" s="1115"/>
      <c r="I15" s="1115"/>
      <c r="J15" s="1116"/>
      <c r="K15" s="266" t="s">
        <v>1</v>
      </c>
      <c r="L15" s="267" t="s">
        <v>1</v>
      </c>
      <c r="M15" s="268">
        <v>3541</v>
      </c>
      <c r="N15" s="269" t="s">
        <v>1</v>
      </c>
    </row>
    <row r="16" spans="1:16">
      <c r="A16" s="247"/>
      <c r="B16" s="243"/>
      <c r="C16" s="243"/>
      <c r="D16" s="243"/>
      <c r="E16" s="243"/>
      <c r="F16" s="243"/>
      <c r="G16" s="1125" t="s">
        <v>26</v>
      </c>
      <c r="H16" s="1126"/>
      <c r="I16" s="1126"/>
      <c r="J16" s="1127"/>
      <c r="K16" s="267">
        <v>-84502</v>
      </c>
      <c r="L16" s="267">
        <v>-33426</v>
      </c>
      <c r="M16" s="268">
        <v>-20621</v>
      </c>
      <c r="N16" s="269">
        <v>62.1</v>
      </c>
    </row>
    <row r="17" spans="1:16">
      <c r="A17" s="247"/>
      <c r="B17" s="243"/>
      <c r="C17" s="243"/>
      <c r="D17" s="243"/>
      <c r="E17" s="243"/>
      <c r="F17" s="243"/>
      <c r="G17" s="1125" t="s">
        <v>252</v>
      </c>
      <c r="H17" s="1126"/>
      <c r="I17" s="1126"/>
      <c r="J17" s="1127"/>
      <c r="K17" s="267">
        <v>877678</v>
      </c>
      <c r="L17" s="267">
        <v>347183</v>
      </c>
      <c r="M17" s="268">
        <v>231328</v>
      </c>
      <c r="N17" s="269">
        <v>50.1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27</v>
      </c>
      <c r="H19" s="243"/>
      <c r="I19" s="243"/>
      <c r="J19" s="243"/>
      <c r="K19" s="243"/>
      <c r="L19" s="243"/>
      <c r="M19" s="243"/>
      <c r="N19" s="243"/>
    </row>
    <row r="20" spans="1:16">
      <c r="A20" s="247"/>
      <c r="B20" s="243"/>
      <c r="C20" s="243"/>
      <c r="D20" s="243"/>
      <c r="E20" s="243"/>
      <c r="F20" s="243"/>
      <c r="G20" s="271"/>
      <c r="H20" s="272"/>
      <c r="I20" s="272"/>
      <c r="J20" s="273"/>
      <c r="K20" s="274" t="s">
        <v>28</v>
      </c>
      <c r="L20" s="275" t="s">
        <v>29</v>
      </c>
      <c r="M20" s="276" t="s">
        <v>30</v>
      </c>
      <c r="N20" s="277"/>
    </row>
    <row r="21" spans="1:16" s="283" customFormat="1">
      <c r="A21" s="278"/>
      <c r="B21" s="248"/>
      <c r="C21" s="248"/>
      <c r="D21" s="248"/>
      <c r="E21" s="248"/>
      <c r="F21" s="248"/>
      <c r="G21" s="1120" t="s">
        <v>31</v>
      </c>
      <c r="H21" s="1121"/>
      <c r="I21" s="1121"/>
      <c r="J21" s="1122"/>
      <c r="K21" s="279">
        <v>45.49</v>
      </c>
      <c r="L21" s="280">
        <v>21.66</v>
      </c>
      <c r="M21" s="281">
        <v>23.83</v>
      </c>
      <c r="N21" s="248"/>
      <c r="O21" s="282"/>
      <c r="P21" s="278"/>
    </row>
    <row r="22" spans="1:16" s="283" customFormat="1">
      <c r="A22" s="278"/>
      <c r="B22" s="248"/>
      <c r="C22" s="248"/>
      <c r="D22" s="248"/>
      <c r="E22" s="248"/>
      <c r="F22" s="248"/>
      <c r="G22" s="1120" t="s">
        <v>32</v>
      </c>
      <c r="H22" s="1121"/>
      <c r="I22" s="1121"/>
      <c r="J22" s="1122"/>
      <c r="K22" s="284">
        <v>97.7</v>
      </c>
      <c r="L22" s="285">
        <v>100.9</v>
      </c>
      <c r="M22" s="286">
        <v>-3.2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2">
      <c r="A28" s="244" t="s">
        <v>34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35</v>
      </c>
      <c r="H29" s="248"/>
      <c r="I29" s="248"/>
      <c r="J29" s="248"/>
      <c r="K29" s="243"/>
      <c r="L29" s="243"/>
      <c r="M29" s="243"/>
      <c r="N29" s="243"/>
      <c r="O29" s="292"/>
    </row>
    <row r="30" spans="1:16">
      <c r="A30" s="247"/>
      <c r="B30" s="243"/>
      <c r="C30" s="243"/>
      <c r="D30" s="243"/>
      <c r="E30" s="243"/>
      <c r="F30" s="243"/>
      <c r="G30" s="250"/>
      <c r="H30" s="251"/>
      <c r="I30" s="251"/>
      <c r="J30" s="252"/>
      <c r="K30" s="1123" t="s">
        <v>14</v>
      </c>
      <c r="L30" s="253"/>
      <c r="M30" s="254" t="s">
        <v>15</v>
      </c>
      <c r="N30" s="255"/>
    </row>
    <row r="31" spans="1:16">
      <c r="A31" s="247"/>
      <c r="B31" s="243"/>
      <c r="C31" s="243"/>
      <c r="D31" s="243"/>
      <c r="E31" s="243"/>
      <c r="F31" s="243"/>
      <c r="G31" s="256"/>
      <c r="H31" s="257"/>
      <c r="I31" s="257"/>
      <c r="J31" s="258"/>
      <c r="K31" s="1124"/>
      <c r="L31" s="259" t="s">
        <v>16</v>
      </c>
      <c r="M31" s="260" t="s">
        <v>17</v>
      </c>
      <c r="N31" s="261" t="s">
        <v>18</v>
      </c>
    </row>
    <row r="32" spans="1:16" ht="27" customHeight="1">
      <c r="A32" s="247"/>
      <c r="B32" s="243"/>
      <c r="C32" s="243"/>
      <c r="D32" s="243"/>
      <c r="E32" s="243"/>
      <c r="F32" s="243"/>
      <c r="G32" s="1117" t="s">
        <v>36</v>
      </c>
      <c r="H32" s="1118"/>
      <c r="I32" s="1118"/>
      <c r="J32" s="1119"/>
      <c r="K32" s="293">
        <v>598344</v>
      </c>
      <c r="L32" s="293">
        <v>236687</v>
      </c>
      <c r="M32" s="294">
        <v>139463</v>
      </c>
      <c r="N32" s="295">
        <v>69.7</v>
      </c>
    </row>
    <row r="33" spans="1:16" ht="13.5" customHeight="1">
      <c r="A33" s="247"/>
      <c r="B33" s="243"/>
      <c r="C33" s="243"/>
      <c r="D33" s="243"/>
      <c r="E33" s="243"/>
      <c r="F33" s="243"/>
      <c r="G33" s="1117" t="s">
        <v>37</v>
      </c>
      <c r="H33" s="1118"/>
      <c r="I33" s="1118"/>
      <c r="J33" s="1119"/>
      <c r="K33" s="293" t="s">
        <v>1</v>
      </c>
      <c r="L33" s="293" t="s">
        <v>1</v>
      </c>
      <c r="M33" s="294" t="s">
        <v>1</v>
      </c>
      <c r="N33" s="295" t="s">
        <v>1</v>
      </c>
    </row>
    <row r="34" spans="1:16" ht="27" customHeight="1">
      <c r="A34" s="247"/>
      <c r="B34" s="243"/>
      <c r="C34" s="243"/>
      <c r="D34" s="243"/>
      <c r="E34" s="243"/>
      <c r="F34" s="243"/>
      <c r="G34" s="1117" t="s">
        <v>2</v>
      </c>
      <c r="H34" s="1118"/>
      <c r="I34" s="1118"/>
      <c r="J34" s="1119"/>
      <c r="K34" s="293" t="s">
        <v>1</v>
      </c>
      <c r="L34" s="293" t="s">
        <v>1</v>
      </c>
      <c r="M34" s="294">
        <v>39</v>
      </c>
      <c r="N34" s="295" t="s">
        <v>1</v>
      </c>
    </row>
    <row r="35" spans="1:16" ht="27" customHeight="1">
      <c r="A35" s="247"/>
      <c r="B35" s="243"/>
      <c r="C35" s="243"/>
      <c r="D35" s="243"/>
      <c r="E35" s="243"/>
      <c r="F35" s="243"/>
      <c r="G35" s="1117" t="s">
        <v>38</v>
      </c>
      <c r="H35" s="1118"/>
      <c r="I35" s="1118"/>
      <c r="J35" s="1119"/>
      <c r="K35" s="293">
        <v>29147</v>
      </c>
      <c r="L35" s="293">
        <v>11530</v>
      </c>
      <c r="M35" s="294">
        <v>31988</v>
      </c>
      <c r="N35" s="295">
        <v>-64</v>
      </c>
    </row>
    <row r="36" spans="1:16" ht="27" customHeight="1">
      <c r="A36" s="247"/>
      <c r="B36" s="243"/>
      <c r="C36" s="243"/>
      <c r="D36" s="243"/>
      <c r="E36" s="243"/>
      <c r="F36" s="243"/>
      <c r="G36" s="1117" t="s">
        <v>39</v>
      </c>
      <c r="H36" s="1118"/>
      <c r="I36" s="1118"/>
      <c r="J36" s="1119"/>
      <c r="K36" s="293" t="s">
        <v>1</v>
      </c>
      <c r="L36" s="293" t="s">
        <v>1</v>
      </c>
      <c r="M36" s="294">
        <v>7198</v>
      </c>
      <c r="N36" s="295" t="s">
        <v>1</v>
      </c>
    </row>
    <row r="37" spans="1:16" ht="13.5" customHeight="1">
      <c r="A37" s="247"/>
      <c r="B37" s="243"/>
      <c r="C37" s="243"/>
      <c r="D37" s="243"/>
      <c r="E37" s="243"/>
      <c r="F37" s="243"/>
      <c r="G37" s="1117" t="s">
        <v>40</v>
      </c>
      <c r="H37" s="1118"/>
      <c r="I37" s="1118"/>
      <c r="J37" s="1119"/>
      <c r="K37" s="293" t="s">
        <v>1</v>
      </c>
      <c r="L37" s="293" t="s">
        <v>1</v>
      </c>
      <c r="M37" s="294">
        <v>1748</v>
      </c>
      <c r="N37" s="295" t="s">
        <v>1</v>
      </c>
    </row>
    <row r="38" spans="1:16" ht="27" customHeight="1">
      <c r="A38" s="247"/>
      <c r="B38" s="243"/>
      <c r="C38" s="243"/>
      <c r="D38" s="243"/>
      <c r="E38" s="243"/>
      <c r="F38" s="243"/>
      <c r="G38" s="1133" t="s">
        <v>3</v>
      </c>
      <c r="H38" s="1134"/>
      <c r="I38" s="1134"/>
      <c r="J38" s="1135"/>
      <c r="K38" s="296" t="s">
        <v>1</v>
      </c>
      <c r="L38" s="296" t="s">
        <v>1</v>
      </c>
      <c r="M38" s="297">
        <v>45</v>
      </c>
      <c r="N38" s="298" t="s">
        <v>1</v>
      </c>
      <c r="O38" s="292"/>
    </row>
    <row r="39" spans="1:16">
      <c r="A39" s="247"/>
      <c r="B39" s="243"/>
      <c r="C39" s="243"/>
      <c r="D39" s="243"/>
      <c r="E39" s="243"/>
      <c r="F39" s="243"/>
      <c r="G39" s="1133" t="s">
        <v>4</v>
      </c>
      <c r="H39" s="1134"/>
      <c r="I39" s="1134"/>
      <c r="J39" s="1135"/>
      <c r="K39" s="299" t="s">
        <v>1</v>
      </c>
      <c r="L39" s="299" t="s">
        <v>1</v>
      </c>
      <c r="M39" s="300">
        <v>-9275</v>
      </c>
      <c r="N39" s="301" t="s">
        <v>1</v>
      </c>
      <c r="O39" s="292"/>
    </row>
    <row r="40" spans="1:16" ht="27" customHeight="1">
      <c r="A40" s="247"/>
      <c r="B40" s="243"/>
      <c r="C40" s="243"/>
      <c r="D40" s="243"/>
      <c r="E40" s="243"/>
      <c r="F40" s="243"/>
      <c r="G40" s="1117" t="s">
        <v>5</v>
      </c>
      <c r="H40" s="1118"/>
      <c r="I40" s="1118"/>
      <c r="J40" s="1119"/>
      <c r="K40" s="299">
        <v>-408970</v>
      </c>
      <c r="L40" s="299">
        <v>-161776</v>
      </c>
      <c r="M40" s="300">
        <v>-121391</v>
      </c>
      <c r="N40" s="301">
        <v>33.299999999999997</v>
      </c>
      <c r="O40" s="292"/>
    </row>
    <row r="41" spans="1:16">
      <c r="A41" s="247"/>
      <c r="B41" s="243"/>
      <c r="C41" s="243"/>
      <c r="D41" s="243"/>
      <c r="E41" s="243"/>
      <c r="F41" s="243"/>
      <c r="G41" s="1136" t="s">
        <v>356</v>
      </c>
      <c r="H41" s="1137"/>
      <c r="I41" s="1137"/>
      <c r="J41" s="1138"/>
      <c r="K41" s="293">
        <v>218521</v>
      </c>
      <c r="L41" s="299">
        <v>86440</v>
      </c>
      <c r="M41" s="300">
        <v>49815</v>
      </c>
      <c r="N41" s="301">
        <v>73.5</v>
      </c>
      <c r="O41" s="292"/>
    </row>
    <row r="42" spans="1:16">
      <c r="A42" s="247"/>
      <c r="B42" s="243"/>
      <c r="C42" s="243"/>
      <c r="D42" s="243"/>
      <c r="E42" s="243"/>
      <c r="F42" s="243"/>
      <c r="G42" s="302" t="s">
        <v>41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42</v>
      </c>
      <c r="B47" s="243"/>
      <c r="C47" s="243"/>
      <c r="D47" s="243"/>
      <c r="E47" s="243"/>
      <c r="F47" s="243"/>
      <c r="G47" s="243"/>
      <c r="H47" s="243"/>
      <c r="I47" s="243"/>
      <c r="J47" s="243"/>
      <c r="K47" s="243"/>
      <c r="L47" s="243"/>
      <c r="M47" s="243"/>
      <c r="N47" s="243"/>
    </row>
    <row r="48" spans="1:16">
      <c r="A48" s="247"/>
      <c r="B48" s="243"/>
      <c r="C48" s="243"/>
      <c r="D48" s="243"/>
      <c r="E48" s="243"/>
      <c r="F48" s="243"/>
      <c r="G48" s="307" t="s">
        <v>43</v>
      </c>
      <c r="H48" s="307"/>
      <c r="I48" s="307"/>
      <c r="J48" s="307"/>
      <c r="K48" s="307"/>
      <c r="L48" s="307"/>
      <c r="M48" s="308"/>
      <c r="N48" s="307"/>
    </row>
    <row r="49" spans="1:14" ht="13.5" customHeight="1">
      <c r="A49" s="247"/>
      <c r="B49" s="243"/>
      <c r="C49" s="243"/>
      <c r="D49" s="243"/>
      <c r="E49" s="243"/>
      <c r="F49" s="243"/>
      <c r="G49" s="309"/>
      <c r="H49" s="310"/>
      <c r="I49" s="1128" t="s">
        <v>14</v>
      </c>
      <c r="J49" s="1130" t="s">
        <v>44</v>
      </c>
      <c r="K49" s="1131"/>
      <c r="L49" s="1131"/>
      <c r="M49" s="1131"/>
      <c r="N49" s="1132"/>
    </row>
    <row r="50" spans="1:14">
      <c r="A50" s="247"/>
      <c r="B50" s="243"/>
      <c r="C50" s="243"/>
      <c r="D50" s="243"/>
      <c r="E50" s="243"/>
      <c r="F50" s="243"/>
      <c r="G50" s="311"/>
      <c r="H50" s="312"/>
      <c r="I50" s="1129"/>
      <c r="J50" s="313" t="s">
        <v>45</v>
      </c>
      <c r="K50" s="314" t="s">
        <v>46</v>
      </c>
      <c r="L50" s="315" t="s">
        <v>47</v>
      </c>
      <c r="M50" s="316" t="s">
        <v>48</v>
      </c>
      <c r="N50" s="317" t="s">
        <v>6</v>
      </c>
    </row>
    <row r="51" spans="1:14">
      <c r="A51" s="247"/>
      <c r="B51" s="243"/>
      <c r="C51" s="243"/>
      <c r="D51" s="243"/>
      <c r="E51" s="243"/>
      <c r="F51" s="243"/>
      <c r="G51" s="309" t="s">
        <v>7</v>
      </c>
      <c r="H51" s="310"/>
      <c r="I51" s="318">
        <v>998470</v>
      </c>
      <c r="J51" s="319">
        <v>418295</v>
      </c>
      <c r="K51" s="320">
        <v>-21.9</v>
      </c>
      <c r="L51" s="321">
        <v>177060</v>
      </c>
      <c r="M51" s="322">
        <v>-11.4</v>
      </c>
      <c r="N51" s="323">
        <v>-10.5</v>
      </c>
    </row>
    <row r="52" spans="1:14">
      <c r="A52" s="247"/>
      <c r="B52" s="243"/>
      <c r="C52" s="243"/>
      <c r="D52" s="243"/>
      <c r="E52" s="243"/>
      <c r="F52" s="243"/>
      <c r="G52" s="324"/>
      <c r="H52" s="325" t="s">
        <v>49</v>
      </c>
      <c r="I52" s="326">
        <v>114870</v>
      </c>
      <c r="J52" s="327">
        <v>48123</v>
      </c>
      <c r="K52" s="328">
        <v>-83.3</v>
      </c>
      <c r="L52" s="329">
        <v>100790</v>
      </c>
      <c r="M52" s="330">
        <v>-21.4</v>
      </c>
      <c r="N52" s="331">
        <v>-61.9</v>
      </c>
    </row>
    <row r="53" spans="1:14">
      <c r="A53" s="247"/>
      <c r="B53" s="243"/>
      <c r="C53" s="243"/>
      <c r="D53" s="243"/>
      <c r="E53" s="243"/>
      <c r="F53" s="243"/>
      <c r="G53" s="309" t="s">
        <v>8</v>
      </c>
      <c r="H53" s="310"/>
      <c r="I53" s="318">
        <v>1931196</v>
      </c>
      <c r="J53" s="319">
        <v>799005</v>
      </c>
      <c r="K53" s="320">
        <v>91</v>
      </c>
      <c r="L53" s="321">
        <v>291917</v>
      </c>
      <c r="M53" s="322">
        <v>64.900000000000006</v>
      </c>
      <c r="N53" s="323">
        <v>26.1</v>
      </c>
    </row>
    <row r="54" spans="1:14">
      <c r="A54" s="247"/>
      <c r="B54" s="243"/>
      <c r="C54" s="243"/>
      <c r="D54" s="243"/>
      <c r="E54" s="243"/>
      <c r="F54" s="243"/>
      <c r="G54" s="324"/>
      <c r="H54" s="325" t="s">
        <v>49</v>
      </c>
      <c r="I54" s="326">
        <v>497956</v>
      </c>
      <c r="J54" s="327">
        <v>206022</v>
      </c>
      <c r="K54" s="328">
        <v>328.1</v>
      </c>
      <c r="L54" s="329">
        <v>163714</v>
      </c>
      <c r="M54" s="330">
        <v>62.4</v>
      </c>
      <c r="N54" s="331">
        <v>265.7</v>
      </c>
    </row>
    <row r="55" spans="1:14">
      <c r="A55" s="247"/>
      <c r="B55" s="243"/>
      <c r="C55" s="243"/>
      <c r="D55" s="243"/>
      <c r="E55" s="243"/>
      <c r="F55" s="243"/>
      <c r="G55" s="309" t="s">
        <v>9</v>
      </c>
      <c r="H55" s="310"/>
      <c r="I55" s="318">
        <v>747407</v>
      </c>
      <c r="J55" s="319">
        <v>311809</v>
      </c>
      <c r="K55" s="320">
        <v>-61</v>
      </c>
      <c r="L55" s="321">
        <v>325581</v>
      </c>
      <c r="M55" s="322">
        <v>11.5</v>
      </c>
      <c r="N55" s="323">
        <v>-72.5</v>
      </c>
    </row>
    <row r="56" spans="1:14">
      <c r="A56" s="247"/>
      <c r="B56" s="243"/>
      <c r="C56" s="243"/>
      <c r="D56" s="243"/>
      <c r="E56" s="243"/>
      <c r="F56" s="243"/>
      <c r="G56" s="324"/>
      <c r="H56" s="325" t="s">
        <v>49</v>
      </c>
      <c r="I56" s="326">
        <v>385023</v>
      </c>
      <c r="J56" s="327">
        <v>160627</v>
      </c>
      <c r="K56" s="328">
        <v>-22</v>
      </c>
      <c r="L56" s="329">
        <v>165116</v>
      </c>
      <c r="M56" s="330">
        <v>0.9</v>
      </c>
      <c r="N56" s="331">
        <v>-22.9</v>
      </c>
    </row>
    <row r="57" spans="1:14">
      <c r="A57" s="247"/>
      <c r="B57" s="243"/>
      <c r="C57" s="243"/>
      <c r="D57" s="243"/>
      <c r="E57" s="243"/>
      <c r="F57" s="243"/>
      <c r="G57" s="309" t="s">
        <v>10</v>
      </c>
      <c r="H57" s="310"/>
      <c r="I57" s="318">
        <v>625098</v>
      </c>
      <c r="J57" s="319">
        <v>247172</v>
      </c>
      <c r="K57" s="320">
        <v>-20.7</v>
      </c>
      <c r="L57" s="321">
        <v>203567</v>
      </c>
      <c r="M57" s="322">
        <v>-37.5</v>
      </c>
      <c r="N57" s="323">
        <v>16.8</v>
      </c>
    </row>
    <row r="58" spans="1:14">
      <c r="A58" s="247"/>
      <c r="B58" s="243"/>
      <c r="C58" s="243"/>
      <c r="D58" s="243"/>
      <c r="E58" s="243"/>
      <c r="F58" s="243"/>
      <c r="G58" s="324"/>
      <c r="H58" s="325" t="s">
        <v>49</v>
      </c>
      <c r="I58" s="326">
        <v>521513</v>
      </c>
      <c r="J58" s="327">
        <v>206213</v>
      </c>
      <c r="K58" s="328">
        <v>28.4</v>
      </c>
      <c r="L58" s="329">
        <v>121137</v>
      </c>
      <c r="M58" s="330">
        <v>-26.6</v>
      </c>
      <c r="N58" s="331">
        <v>55</v>
      </c>
    </row>
    <row r="59" spans="1:14">
      <c r="A59" s="247"/>
      <c r="B59" s="243"/>
      <c r="C59" s="243"/>
      <c r="D59" s="243"/>
      <c r="E59" s="243"/>
      <c r="F59" s="243"/>
      <c r="G59" s="309" t="s">
        <v>11</v>
      </c>
      <c r="H59" s="310"/>
      <c r="I59" s="318">
        <v>470730</v>
      </c>
      <c r="J59" s="319">
        <v>186206</v>
      </c>
      <c r="K59" s="320">
        <v>-24.7</v>
      </c>
      <c r="L59" s="321">
        <v>185018</v>
      </c>
      <c r="M59" s="322">
        <v>-9.1</v>
      </c>
      <c r="N59" s="323">
        <v>-15.6</v>
      </c>
    </row>
    <row r="60" spans="1:14">
      <c r="A60" s="247"/>
      <c r="B60" s="243"/>
      <c r="C60" s="243"/>
      <c r="D60" s="243"/>
      <c r="E60" s="243"/>
      <c r="F60" s="243"/>
      <c r="G60" s="324"/>
      <c r="H60" s="325" t="s">
        <v>49</v>
      </c>
      <c r="I60" s="332">
        <v>197688</v>
      </c>
      <c r="J60" s="327">
        <v>78199</v>
      </c>
      <c r="K60" s="328">
        <v>-62.1</v>
      </c>
      <c r="L60" s="329">
        <v>95064</v>
      </c>
      <c r="M60" s="330">
        <v>-21.5</v>
      </c>
      <c r="N60" s="331">
        <v>-40.6</v>
      </c>
    </row>
    <row r="61" spans="1:14">
      <c r="A61" s="247"/>
      <c r="B61" s="243"/>
      <c r="C61" s="243"/>
      <c r="D61" s="243"/>
      <c r="E61" s="243"/>
      <c r="F61" s="243"/>
      <c r="G61" s="309" t="s">
        <v>50</v>
      </c>
      <c r="H61" s="333"/>
      <c r="I61" s="334">
        <v>954580</v>
      </c>
      <c r="J61" s="335">
        <v>392497</v>
      </c>
      <c r="K61" s="336">
        <v>-7.5</v>
      </c>
      <c r="L61" s="337">
        <v>236629</v>
      </c>
      <c r="M61" s="338">
        <v>3.7</v>
      </c>
      <c r="N61" s="323">
        <v>-11.2</v>
      </c>
    </row>
    <row r="62" spans="1:14">
      <c r="A62" s="247"/>
      <c r="B62" s="243"/>
      <c r="C62" s="243"/>
      <c r="D62" s="243"/>
      <c r="E62" s="243"/>
      <c r="F62" s="243"/>
      <c r="G62" s="324"/>
      <c r="H62" s="325" t="s">
        <v>49</v>
      </c>
      <c r="I62" s="326">
        <v>343410</v>
      </c>
      <c r="J62" s="327">
        <v>139837</v>
      </c>
      <c r="K62" s="328">
        <v>37.799999999999997</v>
      </c>
      <c r="L62" s="329">
        <v>129164</v>
      </c>
      <c r="M62" s="330">
        <v>-1.2</v>
      </c>
      <c r="N62" s="331">
        <v>39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90</v>
      </c>
    </row>
    <row r="46" spans="2:10" ht="29.25" customHeight="1" thickBot="1">
      <c r="B46" s="4" t="s">
        <v>91</v>
      </c>
      <c r="C46" s="5"/>
      <c r="D46" s="5"/>
      <c r="E46" s="6" t="s">
        <v>92</v>
      </c>
      <c r="F46" s="7" t="s">
        <v>52</v>
      </c>
      <c r="G46" s="8" t="s">
        <v>53</v>
      </c>
      <c r="H46" s="8" t="s">
        <v>54</v>
      </c>
      <c r="I46" s="8" t="s">
        <v>55</v>
      </c>
      <c r="J46" s="9" t="s">
        <v>56</v>
      </c>
    </row>
    <row r="47" spans="2:10" ht="57.75" customHeight="1">
      <c r="B47" s="10"/>
      <c r="C47" s="1139" t="s">
        <v>93</v>
      </c>
      <c r="D47" s="1139"/>
      <c r="E47" s="1140"/>
      <c r="F47" s="11">
        <v>34.729999999999997</v>
      </c>
      <c r="G47" s="12">
        <v>40.29</v>
      </c>
      <c r="H47" s="12">
        <v>40.44</v>
      </c>
      <c r="I47" s="12">
        <v>46.22</v>
      </c>
      <c r="J47" s="13">
        <v>47.28</v>
      </c>
    </row>
    <row r="48" spans="2:10" ht="57.75" customHeight="1">
      <c r="B48" s="14"/>
      <c r="C48" s="1143" t="s">
        <v>94</v>
      </c>
      <c r="D48" s="1143"/>
      <c r="E48" s="1144"/>
      <c r="F48" s="15">
        <v>2.52</v>
      </c>
      <c r="G48" s="16">
        <v>5.22</v>
      </c>
      <c r="H48" s="16">
        <v>12.12</v>
      </c>
      <c r="I48" s="16">
        <v>6.64</v>
      </c>
      <c r="J48" s="17">
        <v>10.029999999999999</v>
      </c>
    </row>
    <row r="49" spans="2:10" ht="57.75" customHeight="1" thickBot="1">
      <c r="B49" s="18"/>
      <c r="C49" s="1141" t="s">
        <v>95</v>
      </c>
      <c r="D49" s="1141"/>
      <c r="E49" s="1142"/>
      <c r="F49" s="19">
        <v>5.15</v>
      </c>
      <c r="G49" s="20">
        <v>10.33</v>
      </c>
      <c r="H49" s="20">
        <v>10.11</v>
      </c>
      <c r="I49" s="20">
        <v>1.01</v>
      </c>
      <c r="J49" s="21">
        <v>22.57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96</v>
      </c>
      <c r="K32" s="22"/>
      <c r="L32" s="22"/>
      <c r="M32" s="22"/>
      <c r="N32" s="22"/>
      <c r="O32" s="22"/>
      <c r="P32" s="22"/>
    </row>
    <row r="33" spans="1:16" ht="39" customHeight="1" thickBot="1">
      <c r="A33" s="22"/>
      <c r="B33" s="25" t="s">
        <v>97</v>
      </c>
      <c r="C33" s="26"/>
      <c r="D33" s="26"/>
      <c r="E33" s="27" t="s">
        <v>98</v>
      </c>
      <c r="F33" s="28" t="s">
        <v>52</v>
      </c>
      <c r="G33" s="29" t="s">
        <v>53</v>
      </c>
      <c r="H33" s="29" t="s">
        <v>54</v>
      </c>
      <c r="I33" s="29" t="s">
        <v>55</v>
      </c>
      <c r="J33" s="30" t="s">
        <v>56</v>
      </c>
      <c r="K33" s="22"/>
      <c r="L33" s="22"/>
      <c r="M33" s="22"/>
      <c r="N33" s="22"/>
      <c r="O33" s="22"/>
      <c r="P33" s="22"/>
    </row>
    <row r="34" spans="1:16" ht="39" customHeight="1">
      <c r="A34" s="22"/>
      <c r="B34" s="31"/>
      <c r="C34" s="1145" t="s">
        <v>57</v>
      </c>
      <c r="D34" s="1145"/>
      <c r="E34" s="1146"/>
      <c r="F34" s="32">
        <v>0</v>
      </c>
      <c r="G34" s="33">
        <v>0.01</v>
      </c>
      <c r="H34" s="33">
        <v>0.53</v>
      </c>
      <c r="I34" s="33">
        <v>0.14000000000000001</v>
      </c>
      <c r="J34" s="34" t="s">
        <v>58</v>
      </c>
      <c r="K34" s="22"/>
      <c r="L34" s="22"/>
      <c r="M34" s="22"/>
      <c r="N34" s="22"/>
      <c r="O34" s="22"/>
      <c r="P34" s="22"/>
    </row>
    <row r="35" spans="1:16" ht="39" customHeight="1">
      <c r="A35" s="22"/>
      <c r="B35" s="35"/>
      <c r="C35" s="1147" t="s">
        <v>59</v>
      </c>
      <c r="D35" s="1148"/>
      <c r="E35" s="1149"/>
      <c r="F35" s="36">
        <v>2.5099999999999998</v>
      </c>
      <c r="G35" s="37">
        <v>5.18</v>
      </c>
      <c r="H35" s="37">
        <v>11.63</v>
      </c>
      <c r="I35" s="37">
        <v>6.33</v>
      </c>
      <c r="J35" s="38">
        <v>9.6300000000000008</v>
      </c>
      <c r="K35" s="22"/>
      <c r="L35" s="22"/>
      <c r="M35" s="22"/>
      <c r="N35" s="22"/>
      <c r="O35" s="22"/>
      <c r="P35" s="22"/>
    </row>
    <row r="36" spans="1:16" ht="39" customHeight="1">
      <c r="A36" s="22"/>
      <c r="B36" s="35"/>
      <c r="C36" s="1147" t="s">
        <v>60</v>
      </c>
      <c r="D36" s="1148"/>
      <c r="E36" s="1149"/>
      <c r="F36" s="36">
        <v>0.3</v>
      </c>
      <c r="G36" s="37">
        <v>0.21</v>
      </c>
      <c r="H36" s="37">
        <v>0.22</v>
      </c>
      <c r="I36" s="37">
        <v>0.45</v>
      </c>
      <c r="J36" s="38">
        <v>0.57999999999999996</v>
      </c>
      <c r="K36" s="22"/>
      <c r="L36" s="22"/>
      <c r="M36" s="22"/>
      <c r="N36" s="22"/>
      <c r="O36" s="22"/>
      <c r="P36" s="22"/>
    </row>
    <row r="37" spans="1:16" ht="39" customHeight="1">
      <c r="A37" s="22"/>
      <c r="B37" s="35"/>
      <c r="C37" s="1147" t="s">
        <v>61</v>
      </c>
      <c r="D37" s="1148"/>
      <c r="E37" s="1149"/>
      <c r="F37" s="36">
        <v>0.18</v>
      </c>
      <c r="G37" s="37">
        <v>0.68</v>
      </c>
      <c r="H37" s="37">
        <v>0.62</v>
      </c>
      <c r="I37" s="37">
        <v>0.55000000000000004</v>
      </c>
      <c r="J37" s="38">
        <v>0.49</v>
      </c>
      <c r="K37" s="22"/>
      <c r="L37" s="22"/>
      <c r="M37" s="22"/>
      <c r="N37" s="22"/>
      <c r="O37" s="22"/>
      <c r="P37" s="22"/>
    </row>
    <row r="38" spans="1:16" ht="39" customHeight="1">
      <c r="A38" s="22"/>
      <c r="B38" s="35"/>
      <c r="C38" s="1147" t="s">
        <v>62</v>
      </c>
      <c r="D38" s="1148"/>
      <c r="E38" s="1149"/>
      <c r="F38" s="36">
        <v>0.01</v>
      </c>
      <c r="G38" s="37">
        <v>0.04</v>
      </c>
      <c r="H38" s="37">
        <v>0.48</v>
      </c>
      <c r="I38" s="37">
        <v>0.31</v>
      </c>
      <c r="J38" s="38">
        <v>0.39</v>
      </c>
      <c r="K38" s="22"/>
      <c r="L38" s="22"/>
      <c r="M38" s="22"/>
      <c r="N38" s="22"/>
      <c r="O38" s="22"/>
      <c r="P38" s="22"/>
    </row>
    <row r="39" spans="1:16" ht="39" customHeight="1">
      <c r="A39" s="22"/>
      <c r="B39" s="35"/>
      <c r="C39" s="1147" t="s">
        <v>63</v>
      </c>
      <c r="D39" s="1148"/>
      <c r="E39" s="1149"/>
      <c r="F39" s="36">
        <v>0</v>
      </c>
      <c r="G39" s="37">
        <v>0.39</v>
      </c>
      <c r="H39" s="37">
        <v>7.0000000000000007E-2</v>
      </c>
      <c r="I39" s="37">
        <v>0.63</v>
      </c>
      <c r="J39" s="38">
        <v>0.28999999999999998</v>
      </c>
      <c r="K39" s="22"/>
      <c r="L39" s="22"/>
      <c r="M39" s="22"/>
      <c r="N39" s="22"/>
      <c r="O39" s="22"/>
      <c r="P39" s="22"/>
    </row>
    <row r="40" spans="1:16" ht="39" customHeight="1">
      <c r="A40" s="22"/>
      <c r="B40" s="35"/>
      <c r="C40" s="1147" t="s">
        <v>64</v>
      </c>
      <c r="D40" s="1148"/>
      <c r="E40" s="1149"/>
      <c r="F40" s="36">
        <v>0.01</v>
      </c>
      <c r="G40" s="37">
        <v>0.05</v>
      </c>
      <c r="H40" s="37">
        <v>0.09</v>
      </c>
      <c r="I40" s="37">
        <v>0.12</v>
      </c>
      <c r="J40" s="38">
        <v>0.21</v>
      </c>
      <c r="K40" s="22"/>
      <c r="L40" s="22"/>
      <c r="M40" s="22"/>
      <c r="N40" s="22"/>
      <c r="O40" s="22"/>
      <c r="P40" s="22"/>
    </row>
    <row r="41" spans="1:16" ht="39" customHeight="1">
      <c r="A41" s="22"/>
      <c r="B41" s="35"/>
      <c r="C41" s="1147" t="s">
        <v>65</v>
      </c>
      <c r="D41" s="1148"/>
      <c r="E41" s="1149"/>
      <c r="F41" s="36">
        <v>0</v>
      </c>
      <c r="G41" s="37">
        <v>0</v>
      </c>
      <c r="H41" s="37">
        <v>0.01</v>
      </c>
      <c r="I41" s="37">
        <v>0.01</v>
      </c>
      <c r="J41" s="38">
        <v>0.01</v>
      </c>
      <c r="K41" s="22"/>
      <c r="L41" s="22"/>
      <c r="M41" s="22"/>
      <c r="N41" s="22"/>
      <c r="O41" s="22"/>
      <c r="P41" s="22"/>
    </row>
    <row r="42" spans="1:16" ht="39" customHeight="1">
      <c r="A42" s="22"/>
      <c r="B42" s="39"/>
      <c r="C42" s="1147" t="s">
        <v>66</v>
      </c>
      <c r="D42" s="1148"/>
      <c r="E42" s="1149"/>
      <c r="F42" s="36" t="s">
        <v>1</v>
      </c>
      <c r="G42" s="37" t="s">
        <v>1</v>
      </c>
      <c r="H42" s="37" t="s">
        <v>1</v>
      </c>
      <c r="I42" s="37" t="s">
        <v>1</v>
      </c>
      <c r="J42" s="38" t="s">
        <v>1</v>
      </c>
      <c r="K42" s="22"/>
      <c r="L42" s="22"/>
      <c r="M42" s="22"/>
      <c r="N42" s="22"/>
      <c r="O42" s="22"/>
      <c r="P42" s="22"/>
    </row>
    <row r="43" spans="1:16" ht="39" customHeight="1" thickBot="1">
      <c r="A43" s="22"/>
      <c r="B43" s="40"/>
      <c r="C43" s="1150" t="s">
        <v>67</v>
      </c>
      <c r="D43" s="1151"/>
      <c r="E43" s="1152"/>
      <c r="F43" s="41">
        <v>0</v>
      </c>
      <c r="G43" s="42">
        <v>0</v>
      </c>
      <c r="H43" s="42">
        <v>0</v>
      </c>
      <c r="I43" s="42">
        <v>0</v>
      </c>
      <c r="J43" s="43">
        <v>0</v>
      </c>
      <c r="K43" s="22"/>
      <c r="L43" s="22"/>
      <c r="M43" s="22"/>
      <c r="N43" s="22"/>
      <c r="O43" s="22"/>
      <c r="P43" s="22"/>
    </row>
    <row r="44" spans="1:16" ht="39" customHeight="1">
      <c r="A44" s="22"/>
      <c r="B44" s="44" t="s">
        <v>99</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c r="A44" s="48"/>
      <c r="B44" s="51" t="s">
        <v>101</v>
      </c>
      <c r="C44" s="52"/>
      <c r="D44" s="52"/>
      <c r="E44" s="53"/>
      <c r="F44" s="53"/>
      <c r="G44" s="53"/>
      <c r="H44" s="53"/>
      <c r="I44" s="53"/>
      <c r="J44" s="54" t="s">
        <v>92</v>
      </c>
      <c r="K44" s="55" t="s">
        <v>52</v>
      </c>
      <c r="L44" s="56" t="s">
        <v>53</v>
      </c>
      <c r="M44" s="56" t="s">
        <v>54</v>
      </c>
      <c r="N44" s="56" t="s">
        <v>55</v>
      </c>
      <c r="O44" s="57" t="s">
        <v>56</v>
      </c>
      <c r="P44" s="48"/>
      <c r="Q44" s="48"/>
      <c r="R44" s="48"/>
      <c r="S44" s="48"/>
      <c r="T44" s="48"/>
      <c r="U44" s="48"/>
    </row>
    <row r="45" spans="1:21" ht="30.75" customHeight="1">
      <c r="A45" s="48"/>
      <c r="B45" s="1157" t="s">
        <v>102</v>
      </c>
      <c r="C45" s="1158"/>
      <c r="D45" s="58"/>
      <c r="E45" s="1167" t="s">
        <v>68</v>
      </c>
      <c r="F45" s="1167"/>
      <c r="G45" s="1167"/>
      <c r="H45" s="1167"/>
      <c r="I45" s="1167"/>
      <c r="J45" s="1168"/>
      <c r="K45" s="59">
        <v>427</v>
      </c>
      <c r="L45" s="60">
        <v>453</v>
      </c>
      <c r="M45" s="60">
        <v>544</v>
      </c>
      <c r="N45" s="60">
        <v>563</v>
      </c>
      <c r="O45" s="61">
        <v>598</v>
      </c>
      <c r="P45" s="48"/>
      <c r="Q45" s="48"/>
      <c r="R45" s="48"/>
      <c r="S45" s="48"/>
      <c r="T45" s="48"/>
      <c r="U45" s="48"/>
    </row>
    <row r="46" spans="1:21" ht="30.75" customHeight="1">
      <c r="A46" s="48"/>
      <c r="B46" s="1159"/>
      <c r="C46" s="1160"/>
      <c r="D46" s="62"/>
      <c r="E46" s="1153" t="s">
        <v>103</v>
      </c>
      <c r="F46" s="1153"/>
      <c r="G46" s="1153"/>
      <c r="H46" s="1153"/>
      <c r="I46" s="1153"/>
      <c r="J46" s="1154"/>
      <c r="K46" s="63" t="s">
        <v>1</v>
      </c>
      <c r="L46" s="64" t="s">
        <v>1</v>
      </c>
      <c r="M46" s="64" t="s">
        <v>1</v>
      </c>
      <c r="N46" s="64" t="s">
        <v>1</v>
      </c>
      <c r="O46" s="65" t="s">
        <v>1</v>
      </c>
      <c r="P46" s="48"/>
      <c r="Q46" s="48"/>
      <c r="R46" s="48"/>
      <c r="S46" s="48"/>
      <c r="T46" s="48"/>
      <c r="U46" s="48"/>
    </row>
    <row r="47" spans="1:21" ht="30.75" customHeight="1">
      <c r="A47" s="48"/>
      <c r="B47" s="1159"/>
      <c r="C47" s="1160"/>
      <c r="D47" s="62"/>
      <c r="E47" s="1153" t="s">
        <v>104</v>
      </c>
      <c r="F47" s="1153"/>
      <c r="G47" s="1153"/>
      <c r="H47" s="1153"/>
      <c r="I47" s="1153"/>
      <c r="J47" s="1154"/>
      <c r="K47" s="63" t="s">
        <v>1</v>
      </c>
      <c r="L47" s="64" t="s">
        <v>1</v>
      </c>
      <c r="M47" s="64" t="s">
        <v>1</v>
      </c>
      <c r="N47" s="64" t="s">
        <v>1</v>
      </c>
      <c r="O47" s="65" t="s">
        <v>1</v>
      </c>
      <c r="P47" s="48"/>
      <c r="Q47" s="48"/>
      <c r="R47" s="48"/>
      <c r="S47" s="48"/>
      <c r="T47" s="48"/>
      <c r="U47" s="48"/>
    </row>
    <row r="48" spans="1:21" ht="30.75" customHeight="1">
      <c r="A48" s="48"/>
      <c r="B48" s="1159"/>
      <c r="C48" s="1160"/>
      <c r="D48" s="62"/>
      <c r="E48" s="1153" t="s">
        <v>69</v>
      </c>
      <c r="F48" s="1153"/>
      <c r="G48" s="1153"/>
      <c r="H48" s="1153"/>
      <c r="I48" s="1153"/>
      <c r="J48" s="1154"/>
      <c r="K48" s="63">
        <v>14</v>
      </c>
      <c r="L48" s="64">
        <v>14</v>
      </c>
      <c r="M48" s="64">
        <v>16</v>
      </c>
      <c r="N48" s="64">
        <v>22</v>
      </c>
      <c r="O48" s="65">
        <v>29</v>
      </c>
      <c r="P48" s="48"/>
      <c r="Q48" s="48"/>
      <c r="R48" s="48"/>
      <c r="S48" s="48"/>
      <c r="T48" s="48"/>
      <c r="U48" s="48"/>
    </row>
    <row r="49" spans="1:21" ht="30.75" customHeight="1">
      <c r="A49" s="48"/>
      <c r="B49" s="1159"/>
      <c r="C49" s="1160"/>
      <c r="D49" s="62"/>
      <c r="E49" s="1153" t="s">
        <v>70</v>
      </c>
      <c r="F49" s="1153"/>
      <c r="G49" s="1153"/>
      <c r="H49" s="1153"/>
      <c r="I49" s="1153"/>
      <c r="J49" s="1154"/>
      <c r="K49" s="63">
        <v>1</v>
      </c>
      <c r="L49" s="64" t="s">
        <v>1</v>
      </c>
      <c r="M49" s="64" t="s">
        <v>1</v>
      </c>
      <c r="N49" s="64" t="s">
        <v>1</v>
      </c>
      <c r="O49" s="65" t="s">
        <v>1</v>
      </c>
      <c r="P49" s="48"/>
      <c r="Q49" s="48"/>
      <c r="R49" s="48"/>
      <c r="S49" s="48"/>
      <c r="T49" s="48"/>
      <c r="U49" s="48"/>
    </row>
    <row r="50" spans="1:21" ht="30.75" customHeight="1">
      <c r="A50" s="48"/>
      <c r="B50" s="1159"/>
      <c r="C50" s="1160"/>
      <c r="D50" s="62"/>
      <c r="E50" s="1153" t="s">
        <v>71</v>
      </c>
      <c r="F50" s="1153"/>
      <c r="G50" s="1153"/>
      <c r="H50" s="1153"/>
      <c r="I50" s="1153"/>
      <c r="J50" s="1154"/>
      <c r="K50" s="63" t="s">
        <v>1</v>
      </c>
      <c r="L50" s="64" t="s">
        <v>1</v>
      </c>
      <c r="M50" s="64" t="s">
        <v>1</v>
      </c>
      <c r="N50" s="64" t="s">
        <v>1</v>
      </c>
      <c r="O50" s="65" t="s">
        <v>1</v>
      </c>
      <c r="P50" s="48"/>
      <c r="Q50" s="48"/>
      <c r="R50" s="48"/>
      <c r="S50" s="48"/>
      <c r="T50" s="48"/>
      <c r="U50" s="48"/>
    </row>
    <row r="51" spans="1:21" ht="30.75" customHeight="1">
      <c r="A51" s="48"/>
      <c r="B51" s="1161"/>
      <c r="C51" s="1162"/>
      <c r="D51" s="66"/>
      <c r="E51" s="1153" t="s">
        <v>105</v>
      </c>
      <c r="F51" s="1153"/>
      <c r="G51" s="1153"/>
      <c r="H51" s="1153"/>
      <c r="I51" s="1153"/>
      <c r="J51" s="1154"/>
      <c r="K51" s="63" t="s">
        <v>1</v>
      </c>
      <c r="L51" s="64" t="s">
        <v>1</v>
      </c>
      <c r="M51" s="64" t="s">
        <v>1</v>
      </c>
      <c r="N51" s="64" t="s">
        <v>1</v>
      </c>
      <c r="O51" s="65" t="s">
        <v>1</v>
      </c>
      <c r="P51" s="48"/>
      <c r="Q51" s="48"/>
      <c r="R51" s="48"/>
      <c r="S51" s="48"/>
      <c r="T51" s="48"/>
      <c r="U51" s="48"/>
    </row>
    <row r="52" spans="1:21" ht="30.75" customHeight="1">
      <c r="A52" s="48"/>
      <c r="B52" s="1163" t="s">
        <v>106</v>
      </c>
      <c r="C52" s="1164"/>
      <c r="D52" s="66"/>
      <c r="E52" s="1153" t="s">
        <v>107</v>
      </c>
      <c r="F52" s="1153"/>
      <c r="G52" s="1153"/>
      <c r="H52" s="1153"/>
      <c r="I52" s="1153"/>
      <c r="J52" s="1154"/>
      <c r="K52" s="63">
        <v>272</v>
      </c>
      <c r="L52" s="64">
        <v>293</v>
      </c>
      <c r="M52" s="64">
        <v>358</v>
      </c>
      <c r="N52" s="64">
        <v>378</v>
      </c>
      <c r="O52" s="65">
        <v>409</v>
      </c>
      <c r="P52" s="48"/>
      <c r="Q52" s="48"/>
      <c r="R52" s="48"/>
      <c r="S52" s="48"/>
      <c r="T52" s="48"/>
      <c r="U52" s="48"/>
    </row>
    <row r="53" spans="1:21" ht="30.75" customHeight="1" thickBot="1">
      <c r="A53" s="48"/>
      <c r="B53" s="1165" t="s">
        <v>108</v>
      </c>
      <c r="C53" s="1166"/>
      <c r="D53" s="67"/>
      <c r="E53" s="1155" t="s">
        <v>109</v>
      </c>
      <c r="F53" s="1155"/>
      <c r="G53" s="1155"/>
      <c r="H53" s="1155"/>
      <c r="I53" s="1155"/>
      <c r="J53" s="1156"/>
      <c r="K53" s="68">
        <v>170</v>
      </c>
      <c r="L53" s="69">
        <v>174</v>
      </c>
      <c r="M53" s="69">
        <v>202</v>
      </c>
      <c r="N53" s="69">
        <v>207</v>
      </c>
      <c r="O53" s="70">
        <v>218</v>
      </c>
      <c r="P53" s="48"/>
      <c r="Q53" s="48"/>
      <c r="R53" s="48"/>
      <c r="S53" s="48"/>
      <c r="T53" s="48"/>
      <c r="U53" s="48"/>
    </row>
    <row r="54" spans="1:21" ht="24" customHeight="1">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100</v>
      </c>
    </row>
    <row r="40" spans="2:13" ht="27.75" customHeight="1" thickBot="1">
      <c r="B40" s="74" t="s">
        <v>101</v>
      </c>
      <c r="C40" s="75"/>
      <c r="D40" s="75"/>
      <c r="E40" s="76"/>
      <c r="F40" s="76"/>
      <c r="G40" s="76"/>
      <c r="H40" s="77" t="s">
        <v>92</v>
      </c>
      <c r="I40" s="78" t="s">
        <v>52</v>
      </c>
      <c r="J40" s="79" t="s">
        <v>53</v>
      </c>
      <c r="K40" s="79" t="s">
        <v>54</v>
      </c>
      <c r="L40" s="79" t="s">
        <v>55</v>
      </c>
      <c r="M40" s="80" t="s">
        <v>56</v>
      </c>
    </row>
    <row r="41" spans="2:13" ht="27.75" customHeight="1">
      <c r="B41" s="1173" t="s">
        <v>113</v>
      </c>
      <c r="C41" s="1174"/>
      <c r="D41" s="81"/>
      <c r="E41" s="1183" t="s">
        <v>72</v>
      </c>
      <c r="F41" s="1183"/>
      <c r="G41" s="1183"/>
      <c r="H41" s="1184"/>
      <c r="I41" s="82">
        <v>5004</v>
      </c>
      <c r="J41" s="83">
        <v>5246</v>
      </c>
      <c r="K41" s="83">
        <v>5055</v>
      </c>
      <c r="L41" s="83">
        <v>4856</v>
      </c>
      <c r="M41" s="84">
        <v>4240</v>
      </c>
    </row>
    <row r="42" spans="2:13" ht="27.75" customHeight="1">
      <c r="B42" s="1175"/>
      <c r="C42" s="1176"/>
      <c r="D42" s="85"/>
      <c r="E42" s="1169" t="s">
        <v>73</v>
      </c>
      <c r="F42" s="1169"/>
      <c r="G42" s="1169"/>
      <c r="H42" s="1170"/>
      <c r="I42" s="86" t="s">
        <v>1</v>
      </c>
      <c r="J42" s="87" t="s">
        <v>1</v>
      </c>
      <c r="K42" s="87" t="s">
        <v>1</v>
      </c>
      <c r="L42" s="87" t="s">
        <v>1</v>
      </c>
      <c r="M42" s="88" t="s">
        <v>1</v>
      </c>
    </row>
    <row r="43" spans="2:13" ht="27.75" customHeight="1">
      <c r="B43" s="1175"/>
      <c r="C43" s="1176"/>
      <c r="D43" s="85"/>
      <c r="E43" s="1169" t="s">
        <v>74</v>
      </c>
      <c r="F43" s="1169"/>
      <c r="G43" s="1169"/>
      <c r="H43" s="1170"/>
      <c r="I43" s="86">
        <v>188</v>
      </c>
      <c r="J43" s="87">
        <v>238</v>
      </c>
      <c r="K43" s="87">
        <v>275</v>
      </c>
      <c r="L43" s="87">
        <v>305</v>
      </c>
      <c r="M43" s="88">
        <v>407</v>
      </c>
    </row>
    <row r="44" spans="2:13" ht="27.75" customHeight="1">
      <c r="B44" s="1175"/>
      <c r="C44" s="1176"/>
      <c r="D44" s="85"/>
      <c r="E44" s="1169" t="s">
        <v>75</v>
      </c>
      <c r="F44" s="1169"/>
      <c r="G44" s="1169"/>
      <c r="H44" s="1170"/>
      <c r="I44" s="86">
        <v>24</v>
      </c>
      <c r="J44" s="87" t="s">
        <v>1</v>
      </c>
      <c r="K44" s="87" t="s">
        <v>1</v>
      </c>
      <c r="L44" s="87" t="s">
        <v>1</v>
      </c>
      <c r="M44" s="88" t="s">
        <v>1</v>
      </c>
    </row>
    <row r="45" spans="2:13" ht="27.75" customHeight="1">
      <c r="B45" s="1175"/>
      <c r="C45" s="1176"/>
      <c r="D45" s="85"/>
      <c r="E45" s="1169" t="s">
        <v>76</v>
      </c>
      <c r="F45" s="1169"/>
      <c r="G45" s="1169"/>
      <c r="H45" s="1170"/>
      <c r="I45" s="86" t="s">
        <v>1</v>
      </c>
      <c r="J45" s="87" t="s">
        <v>1</v>
      </c>
      <c r="K45" s="87" t="s">
        <v>1</v>
      </c>
      <c r="L45" s="87" t="s">
        <v>1</v>
      </c>
      <c r="M45" s="88" t="s">
        <v>1</v>
      </c>
    </row>
    <row r="46" spans="2:13" ht="27.75" customHeight="1">
      <c r="B46" s="1175"/>
      <c r="C46" s="1176"/>
      <c r="D46" s="85"/>
      <c r="E46" s="1169" t="s">
        <v>77</v>
      </c>
      <c r="F46" s="1169"/>
      <c r="G46" s="1169"/>
      <c r="H46" s="1170"/>
      <c r="I46" s="86" t="s">
        <v>1</v>
      </c>
      <c r="J46" s="87" t="s">
        <v>1</v>
      </c>
      <c r="K46" s="87" t="s">
        <v>1</v>
      </c>
      <c r="L46" s="87" t="s">
        <v>1</v>
      </c>
      <c r="M46" s="88" t="s">
        <v>1</v>
      </c>
    </row>
    <row r="47" spans="2:13" ht="27.75" customHeight="1">
      <c r="B47" s="1175"/>
      <c r="C47" s="1176"/>
      <c r="D47" s="85"/>
      <c r="E47" s="1169" t="s">
        <v>78</v>
      </c>
      <c r="F47" s="1169"/>
      <c r="G47" s="1169"/>
      <c r="H47" s="1170"/>
      <c r="I47" s="86" t="s">
        <v>1</v>
      </c>
      <c r="J47" s="87" t="s">
        <v>1</v>
      </c>
      <c r="K47" s="87" t="s">
        <v>1</v>
      </c>
      <c r="L47" s="87" t="s">
        <v>1</v>
      </c>
      <c r="M47" s="88" t="s">
        <v>1</v>
      </c>
    </row>
    <row r="48" spans="2:13" ht="27.75" customHeight="1">
      <c r="B48" s="1177"/>
      <c r="C48" s="1178"/>
      <c r="D48" s="85"/>
      <c r="E48" s="1169" t="s">
        <v>79</v>
      </c>
      <c r="F48" s="1169"/>
      <c r="G48" s="1169"/>
      <c r="H48" s="1170"/>
      <c r="I48" s="86" t="s">
        <v>1</v>
      </c>
      <c r="J48" s="87" t="s">
        <v>1</v>
      </c>
      <c r="K48" s="87" t="s">
        <v>1</v>
      </c>
      <c r="L48" s="87" t="s">
        <v>1</v>
      </c>
      <c r="M48" s="88" t="s">
        <v>1</v>
      </c>
    </row>
    <row r="49" spans="2:13" ht="27.75" customHeight="1">
      <c r="B49" s="1179" t="s">
        <v>114</v>
      </c>
      <c r="C49" s="1180"/>
      <c r="D49" s="89"/>
      <c r="E49" s="1169" t="s">
        <v>80</v>
      </c>
      <c r="F49" s="1169"/>
      <c r="G49" s="1169"/>
      <c r="H49" s="1170"/>
      <c r="I49" s="86">
        <v>1504</v>
      </c>
      <c r="J49" s="87">
        <v>1665</v>
      </c>
      <c r="K49" s="87">
        <v>1800</v>
      </c>
      <c r="L49" s="87">
        <v>2116</v>
      </c>
      <c r="M49" s="88">
        <v>2031</v>
      </c>
    </row>
    <row r="50" spans="2:13" ht="27.75" customHeight="1">
      <c r="B50" s="1175"/>
      <c r="C50" s="1176"/>
      <c r="D50" s="85"/>
      <c r="E50" s="1169" t="s">
        <v>81</v>
      </c>
      <c r="F50" s="1169"/>
      <c r="G50" s="1169"/>
      <c r="H50" s="1170"/>
      <c r="I50" s="86" t="s">
        <v>1</v>
      </c>
      <c r="J50" s="87" t="s">
        <v>1</v>
      </c>
      <c r="K50" s="87" t="s">
        <v>1</v>
      </c>
      <c r="L50" s="87" t="s">
        <v>1</v>
      </c>
      <c r="M50" s="88" t="s">
        <v>1</v>
      </c>
    </row>
    <row r="51" spans="2:13" ht="27.75" customHeight="1">
      <c r="B51" s="1177"/>
      <c r="C51" s="1178"/>
      <c r="D51" s="85"/>
      <c r="E51" s="1169" t="s">
        <v>82</v>
      </c>
      <c r="F51" s="1169"/>
      <c r="G51" s="1169"/>
      <c r="H51" s="1170"/>
      <c r="I51" s="86">
        <v>3332</v>
      </c>
      <c r="J51" s="87">
        <v>3549</v>
      </c>
      <c r="K51" s="87">
        <v>3485</v>
      </c>
      <c r="L51" s="87">
        <v>3304</v>
      </c>
      <c r="M51" s="88">
        <v>3344</v>
      </c>
    </row>
    <row r="52" spans="2:13" ht="27.75" customHeight="1" thickBot="1">
      <c r="B52" s="1181" t="s">
        <v>108</v>
      </c>
      <c r="C52" s="1182"/>
      <c r="D52" s="90"/>
      <c r="E52" s="1171" t="s">
        <v>83</v>
      </c>
      <c r="F52" s="1171"/>
      <c r="G52" s="1171"/>
      <c r="H52" s="1172"/>
      <c r="I52" s="91">
        <v>380</v>
      </c>
      <c r="J52" s="92">
        <v>271</v>
      </c>
      <c r="K52" s="92">
        <v>44</v>
      </c>
      <c r="L52" s="92">
        <v>-259</v>
      </c>
      <c r="M52" s="93">
        <v>-728</v>
      </c>
    </row>
    <row r="53" spans="2:13" ht="27.75" customHeight="1">
      <c r="B53" s="94" t="s">
        <v>115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84</v>
      </c>
      <c r="E2" s="108"/>
      <c r="F2" s="109" t="s">
        <v>51</v>
      </c>
      <c r="G2" s="342"/>
      <c r="H2" s="343"/>
    </row>
    <row r="3" spans="1:8">
      <c r="A3" s="107" t="s">
        <v>7</v>
      </c>
      <c r="B3" s="110"/>
      <c r="C3" s="111"/>
      <c r="D3" s="112">
        <v>418295</v>
      </c>
      <c r="E3" s="113"/>
      <c r="F3" s="114">
        <v>177060</v>
      </c>
      <c r="G3" s="115"/>
      <c r="H3" s="116"/>
    </row>
    <row r="4" spans="1:8">
      <c r="A4" s="117"/>
      <c r="B4" s="118"/>
      <c r="C4" s="119"/>
      <c r="D4" s="120">
        <v>48123</v>
      </c>
      <c r="E4" s="121"/>
      <c r="F4" s="122">
        <v>100790</v>
      </c>
      <c r="G4" s="123"/>
      <c r="H4" s="124"/>
    </row>
    <row r="5" spans="1:8">
      <c r="A5" s="107" t="s">
        <v>8</v>
      </c>
      <c r="B5" s="110"/>
      <c r="C5" s="111"/>
      <c r="D5" s="112">
        <v>799005</v>
      </c>
      <c r="E5" s="113"/>
      <c r="F5" s="114">
        <v>291917</v>
      </c>
      <c r="G5" s="115"/>
      <c r="H5" s="116"/>
    </row>
    <row r="6" spans="1:8">
      <c r="A6" s="117"/>
      <c r="B6" s="118"/>
      <c r="C6" s="119"/>
      <c r="D6" s="120">
        <v>206022</v>
      </c>
      <c r="E6" s="121"/>
      <c r="F6" s="122">
        <v>163714</v>
      </c>
      <c r="G6" s="123"/>
      <c r="H6" s="124"/>
    </row>
    <row r="7" spans="1:8">
      <c r="A7" s="107" t="s">
        <v>9</v>
      </c>
      <c r="B7" s="110"/>
      <c r="C7" s="111"/>
      <c r="D7" s="112">
        <v>311809</v>
      </c>
      <c r="E7" s="113"/>
      <c r="F7" s="114">
        <v>325581</v>
      </c>
      <c r="G7" s="115"/>
      <c r="H7" s="116"/>
    </row>
    <row r="8" spans="1:8">
      <c r="A8" s="117"/>
      <c r="B8" s="118"/>
      <c r="C8" s="119"/>
      <c r="D8" s="120">
        <v>160627</v>
      </c>
      <c r="E8" s="121"/>
      <c r="F8" s="122">
        <v>165116</v>
      </c>
      <c r="G8" s="123"/>
      <c r="H8" s="124"/>
    </row>
    <row r="9" spans="1:8">
      <c r="A9" s="107" t="s">
        <v>10</v>
      </c>
      <c r="B9" s="110"/>
      <c r="C9" s="111"/>
      <c r="D9" s="112">
        <v>247172</v>
      </c>
      <c r="E9" s="113"/>
      <c r="F9" s="114">
        <v>203567</v>
      </c>
      <c r="G9" s="115"/>
      <c r="H9" s="116"/>
    </row>
    <row r="10" spans="1:8">
      <c r="A10" s="117"/>
      <c r="B10" s="118"/>
      <c r="C10" s="119"/>
      <c r="D10" s="120">
        <v>206213</v>
      </c>
      <c r="E10" s="121"/>
      <c r="F10" s="122">
        <v>121137</v>
      </c>
      <c r="G10" s="123"/>
      <c r="H10" s="124"/>
    </row>
    <row r="11" spans="1:8">
      <c r="A11" s="107" t="s">
        <v>11</v>
      </c>
      <c r="B11" s="110"/>
      <c r="C11" s="111"/>
      <c r="D11" s="112">
        <v>186206</v>
      </c>
      <c r="E11" s="113"/>
      <c r="F11" s="114">
        <v>185018</v>
      </c>
      <c r="G11" s="115"/>
      <c r="H11" s="116"/>
    </row>
    <row r="12" spans="1:8">
      <c r="A12" s="117"/>
      <c r="B12" s="118"/>
      <c r="C12" s="125"/>
      <c r="D12" s="120">
        <v>78199</v>
      </c>
      <c r="E12" s="121"/>
      <c r="F12" s="122">
        <v>95064</v>
      </c>
      <c r="G12" s="123"/>
      <c r="H12" s="124"/>
    </row>
    <row r="13" spans="1:8">
      <c r="A13" s="107"/>
      <c r="B13" s="110"/>
      <c r="C13" s="126"/>
      <c r="D13" s="127">
        <v>392497</v>
      </c>
      <c r="E13" s="128"/>
      <c r="F13" s="129">
        <v>236629</v>
      </c>
      <c r="G13" s="130"/>
      <c r="H13" s="116"/>
    </row>
    <row r="14" spans="1:8">
      <c r="A14" s="117"/>
      <c r="B14" s="118"/>
      <c r="C14" s="119"/>
      <c r="D14" s="120">
        <v>139837</v>
      </c>
      <c r="E14" s="121"/>
      <c r="F14" s="122">
        <v>129164</v>
      </c>
      <c r="G14" s="123"/>
      <c r="H14" s="124"/>
    </row>
    <row r="17" spans="1:11">
      <c r="A17" s="103" t="s">
        <v>85</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116</v>
      </c>
      <c r="B19" s="131">
        <f>ROUND(VALUE(SUBSTITUTE(実質収支比率等に係る経年分析!F$48,"▲","-")),2)</f>
        <v>2.52</v>
      </c>
      <c r="C19" s="131">
        <f>ROUND(VALUE(SUBSTITUTE(実質収支比率等に係る経年分析!G$48,"▲","-")),2)</f>
        <v>5.22</v>
      </c>
      <c r="D19" s="131">
        <f>ROUND(VALUE(SUBSTITUTE(実質収支比率等に係る経年分析!H$48,"▲","-")),2)</f>
        <v>12.12</v>
      </c>
      <c r="E19" s="131">
        <f>ROUND(VALUE(SUBSTITUTE(実質収支比率等に係る経年分析!I$48,"▲","-")),2)</f>
        <v>6.64</v>
      </c>
      <c r="F19" s="131">
        <f>ROUND(VALUE(SUBSTITUTE(実質収支比率等に係る経年分析!J$48,"▲","-")),2)</f>
        <v>10.029999999999999</v>
      </c>
    </row>
    <row r="20" spans="1:11">
      <c r="A20" s="131" t="s">
        <v>117</v>
      </c>
      <c r="B20" s="131">
        <f>ROUND(VALUE(SUBSTITUTE(実質収支比率等に係る経年分析!F$47,"▲","-")),2)</f>
        <v>34.729999999999997</v>
      </c>
      <c r="C20" s="131">
        <f>ROUND(VALUE(SUBSTITUTE(実質収支比率等に係る経年分析!G$47,"▲","-")),2)</f>
        <v>40.29</v>
      </c>
      <c r="D20" s="131">
        <f>ROUND(VALUE(SUBSTITUTE(実質収支比率等に係る経年分析!H$47,"▲","-")),2)</f>
        <v>40.44</v>
      </c>
      <c r="E20" s="131">
        <f>ROUND(VALUE(SUBSTITUTE(実質収支比率等に係る経年分析!I$47,"▲","-")),2)</f>
        <v>46.22</v>
      </c>
      <c r="F20" s="131">
        <f>ROUND(VALUE(SUBSTITUTE(実質収支比率等に係る経年分析!J$47,"▲","-")),2)</f>
        <v>47.28</v>
      </c>
    </row>
    <row r="21" spans="1:11">
      <c r="A21" s="131" t="s">
        <v>118</v>
      </c>
      <c r="B21" s="131">
        <f>IF(ISNUMBER(VALUE(SUBSTITUTE(実質収支比率等に係る経年分析!F$49,"▲","-"))),ROUND(VALUE(SUBSTITUTE(実質収支比率等に係る経年分析!F$49,"▲","-")),2),NA())</f>
        <v>5.15</v>
      </c>
      <c r="C21" s="131">
        <f>IF(ISNUMBER(VALUE(SUBSTITUTE(実質収支比率等に係る経年分析!G$49,"▲","-"))),ROUND(VALUE(SUBSTITUTE(実質収支比率等に係る経年分析!G$49,"▲","-")),2),NA())</f>
        <v>10.33</v>
      </c>
      <c r="D21" s="131">
        <f>IF(ISNUMBER(VALUE(SUBSTITUTE(実質収支比率等に係る経年分析!H$49,"▲","-"))),ROUND(VALUE(SUBSTITUTE(実質収支比率等に係る経年分析!H$49,"▲","-")),2),NA())</f>
        <v>10.11</v>
      </c>
      <c r="E21" s="131">
        <f>IF(ISNUMBER(VALUE(SUBSTITUTE(実質収支比率等に係る経年分析!I$49,"▲","-"))),ROUND(VALUE(SUBSTITUTE(実質収支比率等に係る経年分析!I$49,"▲","-")),2),NA())</f>
        <v>1.01</v>
      </c>
      <c r="F21" s="131">
        <f>IF(ISNUMBER(VALUE(SUBSTITUTE(実質収支比率等に係る経年分析!J$49,"▲","-"))),ROUND(VALUE(SUBSTITUTE(実質収支比率等に係る経年分析!J$49,"▲","-")),2),NA())</f>
        <v>22.57</v>
      </c>
    </row>
    <row r="24" spans="1:11">
      <c r="A24" s="103" t="s">
        <v>86</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119</v>
      </c>
      <c r="C26" s="132" t="s">
        <v>120</v>
      </c>
      <c r="D26" s="132" t="s">
        <v>119</v>
      </c>
      <c r="E26" s="132" t="s">
        <v>120</v>
      </c>
      <c r="F26" s="132" t="s">
        <v>119</v>
      </c>
      <c r="G26" s="132" t="s">
        <v>120</v>
      </c>
      <c r="H26" s="132" t="s">
        <v>119</v>
      </c>
      <c r="I26" s="132" t="s">
        <v>120</v>
      </c>
      <c r="J26" s="132" t="s">
        <v>119</v>
      </c>
      <c r="K26" s="132" t="s">
        <v>120</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宅地造成事業特別会計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浄化槽事業特別会計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0.21</v>
      </c>
    </row>
    <row r="31" spans="1:11">
      <c r="A31" s="132" t="str">
        <f>IF(連結実質赤字比率に係る赤字・黒字の構成分析!C$39="",NA(),連結実質赤字比率に係る赤字・黒字の構成分析!C$39)</f>
        <v>介護保険（介護サービス事業勘定）特別会計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0.39</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7.0000000000000007E-2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0.63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0.28999999999999998</v>
      </c>
    </row>
    <row r="32" spans="1:11">
      <c r="A32" s="132" t="str">
        <f>IF(連結実質赤字比率に係る赤字・黒字の構成分析!C$38="",NA(),連結実質赤字比率に係る赤字・黒字の構成分析!C$38)</f>
        <v>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0.39</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0.68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0.55000000000000004</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0.49</v>
      </c>
    </row>
    <row r="34" spans="1:16">
      <c r="A34" s="132" t="str">
        <f>IF(連結実質赤字比率に係る赤字・黒字の構成分析!C$36="",NA(),連結実質赤字比率に係る赤字・黒字の構成分析!C$36)</f>
        <v>介護保険（保険事業勘定）特別会計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0.57999999999999996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2.5099999999999998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5.18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11.63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6.33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9.6300000000000008</v>
      </c>
    </row>
    <row r="36" spans="1:16">
      <c r="A36" s="132" t="str">
        <f>IF(連結実質赤字比率に係る赤字・黒字の構成分析!C$34="",NA(),連結実質赤字比率に係る赤字・黒字の構成分析!C$34)</f>
        <v>国民健康保険特別会計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0.01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0.53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0.14000000000000001</v>
      </c>
      <c r="J36" s="132">
        <f>IF(ROUND(VALUE(SUBSTITUTE(連結実質赤字比率に係る赤字・黒字の構成分析!J$34,"▲", "-")), 2) &lt; 0, ABS(ROUND(VALUE(SUBSTITUTE(連結実質赤字比率に係る赤字・黒字の構成分析!J$34,"▲", "-")), 2)), NA())</f>
        <v>0.31</v>
      </c>
      <c r="K36" s="132" t="e">
        <f>IF(ROUND(VALUE(SUBSTITUTE(連結実質赤字比率に係る赤字・黒字の構成分析!J$34,"▲", "-")), 2) &gt;= 0, ABS(ROUND(VALUE(SUBSTITUTE(連結実質赤字比率に係る赤字・黒字の構成分析!J$34,"▲", "-")), 2)), NA())</f>
        <v>#N/A</v>
      </c>
    </row>
    <row r="39" spans="1:16">
      <c r="A39" s="103" t="s">
        <v>87</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c r="A42" s="133" t="s">
        <v>123</v>
      </c>
      <c r="B42" s="133"/>
      <c r="C42" s="133"/>
      <c r="D42" s="133">
        <f>'実質公債費比率（分子）の構造'!K$52</f>
        <v>272</v>
      </c>
      <c r="E42" s="133"/>
      <c r="F42" s="133"/>
      <c r="G42" s="133">
        <f>'実質公債費比率（分子）の構造'!L$52</f>
        <v>293</v>
      </c>
      <c r="H42" s="133"/>
      <c r="I42" s="133"/>
      <c r="J42" s="133">
        <f>'実質公債費比率（分子）の構造'!M$52</f>
        <v>358</v>
      </c>
      <c r="K42" s="133"/>
      <c r="L42" s="133"/>
      <c r="M42" s="133">
        <f>'実質公債費比率（分子）の構造'!N$52</f>
        <v>378</v>
      </c>
      <c r="N42" s="133"/>
      <c r="O42" s="133"/>
      <c r="P42" s="133">
        <f>'実質公債費比率（分子）の構造'!O$52</f>
        <v>409</v>
      </c>
    </row>
    <row r="43" spans="1:16">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126</v>
      </c>
      <c r="B45" s="133">
        <f>'実質公債費比率（分子）の構造'!K$49</f>
        <v>1</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127</v>
      </c>
      <c r="B46" s="133">
        <f>'実質公債費比率（分子）の構造'!K$48</f>
        <v>14</v>
      </c>
      <c r="C46" s="133"/>
      <c r="D46" s="133"/>
      <c r="E46" s="133">
        <f>'実質公債費比率（分子）の構造'!L$48</f>
        <v>14</v>
      </c>
      <c r="F46" s="133"/>
      <c r="G46" s="133"/>
      <c r="H46" s="133">
        <f>'実質公債費比率（分子）の構造'!M$48</f>
        <v>16</v>
      </c>
      <c r="I46" s="133"/>
      <c r="J46" s="133"/>
      <c r="K46" s="133">
        <f>'実質公債費比率（分子）の構造'!N$48</f>
        <v>22</v>
      </c>
      <c r="L46" s="133"/>
      <c r="M46" s="133"/>
      <c r="N46" s="133">
        <f>'実質公債費比率（分子）の構造'!O$48</f>
        <v>29</v>
      </c>
      <c r="O46" s="133"/>
      <c r="P46" s="133"/>
    </row>
    <row r="47" spans="1:16">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130</v>
      </c>
      <c r="B49" s="133">
        <f>'実質公債費比率（分子）の構造'!K$45</f>
        <v>427</v>
      </c>
      <c r="C49" s="133"/>
      <c r="D49" s="133"/>
      <c r="E49" s="133">
        <f>'実質公債費比率（分子）の構造'!L$45</f>
        <v>453</v>
      </c>
      <c r="F49" s="133"/>
      <c r="G49" s="133"/>
      <c r="H49" s="133">
        <f>'実質公債費比率（分子）の構造'!M$45</f>
        <v>544</v>
      </c>
      <c r="I49" s="133"/>
      <c r="J49" s="133"/>
      <c r="K49" s="133">
        <f>'実質公債費比率（分子）の構造'!N$45</f>
        <v>563</v>
      </c>
      <c r="L49" s="133"/>
      <c r="M49" s="133"/>
      <c r="N49" s="133">
        <f>'実質公債費比率（分子）の構造'!O$45</f>
        <v>598</v>
      </c>
      <c r="O49" s="133"/>
      <c r="P49" s="133"/>
    </row>
    <row r="50" spans="1:16">
      <c r="A50" s="133" t="s">
        <v>88</v>
      </c>
      <c r="B50" s="133" t="e">
        <f>NA()</f>
        <v>#N/A</v>
      </c>
      <c r="C50" s="133">
        <f>IF(ISNUMBER('実質公債費比率（分子）の構造'!K$53),'実質公債費比率（分子）の構造'!K$53,NA())</f>
        <v>170</v>
      </c>
      <c r="D50" s="133" t="e">
        <f>NA()</f>
        <v>#N/A</v>
      </c>
      <c r="E50" s="133" t="e">
        <f>NA()</f>
        <v>#N/A</v>
      </c>
      <c r="F50" s="133">
        <f>IF(ISNUMBER('実質公債費比率（分子）の構造'!L$53),'実質公債費比率（分子）の構造'!L$53,NA())</f>
        <v>174</v>
      </c>
      <c r="G50" s="133" t="e">
        <f>NA()</f>
        <v>#N/A</v>
      </c>
      <c r="H50" s="133" t="e">
        <f>NA()</f>
        <v>#N/A</v>
      </c>
      <c r="I50" s="133">
        <f>IF(ISNUMBER('実質公債費比率（分子）の構造'!M$53),'実質公債費比率（分子）の構造'!M$53,NA())</f>
        <v>202</v>
      </c>
      <c r="J50" s="133" t="e">
        <f>NA()</f>
        <v>#N/A</v>
      </c>
      <c r="K50" s="133" t="e">
        <f>NA()</f>
        <v>#N/A</v>
      </c>
      <c r="L50" s="133">
        <f>IF(ISNUMBER('実質公債費比率（分子）の構造'!N$53),'実質公債費比率（分子）の構造'!N$53,NA())</f>
        <v>207</v>
      </c>
      <c r="M50" s="133" t="e">
        <f>NA()</f>
        <v>#N/A</v>
      </c>
      <c r="N50" s="133" t="e">
        <f>NA()</f>
        <v>#N/A</v>
      </c>
      <c r="O50" s="133">
        <f>IF(ISNUMBER('実質公債費比率（分子）の構造'!O$53),'実質公債費比率（分子）の構造'!O$53,NA())</f>
        <v>218</v>
      </c>
      <c r="P50" s="133" t="e">
        <f>NA()</f>
        <v>#N/A</v>
      </c>
    </row>
    <row r="53" spans="1:16">
      <c r="A53" s="103" t="s">
        <v>89</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c r="A56" s="132" t="s">
        <v>82</v>
      </c>
      <c r="B56" s="132"/>
      <c r="C56" s="132"/>
      <c r="D56" s="132">
        <f>'将来負担比率（分子）の構造'!I$51</f>
        <v>3332</v>
      </c>
      <c r="E56" s="132"/>
      <c r="F56" s="132"/>
      <c r="G56" s="132">
        <f>'将来負担比率（分子）の構造'!J$51</f>
        <v>3549</v>
      </c>
      <c r="H56" s="132"/>
      <c r="I56" s="132"/>
      <c r="J56" s="132">
        <f>'将来負担比率（分子）の構造'!K$51</f>
        <v>3485</v>
      </c>
      <c r="K56" s="132"/>
      <c r="L56" s="132"/>
      <c r="M56" s="132">
        <f>'将来負担比率（分子）の構造'!L$51</f>
        <v>3304</v>
      </c>
      <c r="N56" s="132"/>
      <c r="O56" s="132"/>
      <c r="P56" s="132">
        <f>'将来負担比率（分子）の構造'!M$51</f>
        <v>3344</v>
      </c>
    </row>
    <row r="57" spans="1:16">
      <c r="A57" s="132" t="s">
        <v>81</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80</v>
      </c>
      <c r="B58" s="132"/>
      <c r="C58" s="132"/>
      <c r="D58" s="132">
        <f>'将来負担比率（分子）の構造'!I$49</f>
        <v>1504</v>
      </c>
      <c r="E58" s="132"/>
      <c r="F58" s="132"/>
      <c r="G58" s="132">
        <f>'将来負担比率（分子）の構造'!J$49</f>
        <v>1665</v>
      </c>
      <c r="H58" s="132"/>
      <c r="I58" s="132"/>
      <c r="J58" s="132">
        <f>'将来負担比率（分子）の構造'!K$49</f>
        <v>1800</v>
      </c>
      <c r="K58" s="132"/>
      <c r="L58" s="132"/>
      <c r="M58" s="132">
        <f>'将来負担比率（分子）の構造'!L$49</f>
        <v>2116</v>
      </c>
      <c r="N58" s="132"/>
      <c r="O58" s="132"/>
      <c r="P58" s="132">
        <f>'将来負担比率（分子）の構造'!M$49</f>
        <v>2031</v>
      </c>
    </row>
    <row r="59" spans="1:16">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76</v>
      </c>
      <c r="B62" s="132" t="str">
        <f>'将来負担比率（分子）の構造'!I$45</f>
        <v>-</v>
      </c>
      <c r="C62" s="132"/>
      <c r="D62" s="132"/>
      <c r="E62" s="132" t="str">
        <f>'将来負担比率（分子）の構造'!J$45</f>
        <v>-</v>
      </c>
      <c r="F62" s="132"/>
      <c r="G62" s="132"/>
      <c r="H62" s="132" t="str">
        <f>'将来負担比率（分子）の構造'!K$45</f>
        <v>-</v>
      </c>
      <c r="I62" s="132"/>
      <c r="J62" s="132"/>
      <c r="K62" s="132" t="str">
        <f>'将来負担比率（分子）の構造'!L$45</f>
        <v>-</v>
      </c>
      <c r="L62" s="132"/>
      <c r="M62" s="132"/>
      <c r="N62" s="132" t="str">
        <f>'将来負担比率（分子）の構造'!M$45</f>
        <v>-</v>
      </c>
      <c r="O62" s="132"/>
      <c r="P62" s="132"/>
    </row>
    <row r="63" spans="1:16">
      <c r="A63" s="132" t="s">
        <v>75</v>
      </c>
      <c r="B63" s="132">
        <f>'将来負担比率（分子）の構造'!I$44</f>
        <v>24</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74</v>
      </c>
      <c r="B64" s="132">
        <f>'将来負担比率（分子）の構造'!I$43</f>
        <v>188</v>
      </c>
      <c r="C64" s="132"/>
      <c r="D64" s="132"/>
      <c r="E64" s="132">
        <f>'将来負担比率（分子）の構造'!J$43</f>
        <v>238</v>
      </c>
      <c r="F64" s="132"/>
      <c r="G64" s="132"/>
      <c r="H64" s="132">
        <f>'将来負担比率（分子）の構造'!K$43</f>
        <v>275</v>
      </c>
      <c r="I64" s="132"/>
      <c r="J64" s="132"/>
      <c r="K64" s="132">
        <f>'将来負担比率（分子）の構造'!L$43</f>
        <v>305</v>
      </c>
      <c r="L64" s="132"/>
      <c r="M64" s="132"/>
      <c r="N64" s="132">
        <f>'将来負担比率（分子）の構造'!M$43</f>
        <v>407</v>
      </c>
      <c r="O64" s="132"/>
      <c r="P64" s="132"/>
    </row>
    <row r="65" spans="1:16">
      <c r="A65" s="132" t="s">
        <v>73</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72</v>
      </c>
      <c r="B66" s="132">
        <f>'将来負担比率（分子）の構造'!I$41</f>
        <v>5004</v>
      </c>
      <c r="C66" s="132"/>
      <c r="D66" s="132"/>
      <c r="E66" s="132">
        <f>'将来負担比率（分子）の構造'!J$41</f>
        <v>5246</v>
      </c>
      <c r="F66" s="132"/>
      <c r="G66" s="132"/>
      <c r="H66" s="132">
        <f>'将来負担比率（分子）の構造'!K$41</f>
        <v>5055</v>
      </c>
      <c r="I66" s="132"/>
      <c r="J66" s="132"/>
      <c r="K66" s="132">
        <f>'将来負担比率（分子）の構造'!L$41</f>
        <v>4856</v>
      </c>
      <c r="L66" s="132"/>
      <c r="M66" s="132"/>
      <c r="N66" s="132">
        <f>'将来負担比率（分子）の構造'!M$41</f>
        <v>4240</v>
      </c>
      <c r="O66" s="132"/>
      <c r="P66" s="132"/>
    </row>
    <row r="67" spans="1:16">
      <c r="A67" s="132" t="s">
        <v>133</v>
      </c>
      <c r="B67" s="132" t="e">
        <f>NA()</f>
        <v>#N/A</v>
      </c>
      <c r="C67" s="132">
        <f>IF(ISNUMBER('将来負担比率（分子）の構造'!I$52), IF('将来負担比率（分子）の構造'!I$52 &lt; 0, 0, '将来負担比率（分子）の構造'!I$52), NA())</f>
        <v>380</v>
      </c>
      <c r="D67" s="132" t="e">
        <f>NA()</f>
        <v>#N/A</v>
      </c>
      <c r="E67" s="132" t="e">
        <f>NA()</f>
        <v>#N/A</v>
      </c>
      <c r="F67" s="132">
        <f>IF(ISNUMBER('将来負担比率（分子）の構造'!J$52), IF('将来負担比率（分子）の構造'!J$52 &lt; 0, 0, '将来負担比率（分子）の構造'!J$52), NA())</f>
        <v>271</v>
      </c>
      <c r="G67" s="132" t="e">
        <f>NA()</f>
        <v>#N/A</v>
      </c>
      <c r="H67" s="132" t="e">
        <f>NA()</f>
        <v>#N/A</v>
      </c>
      <c r="I67" s="132">
        <f>IF(ISNUMBER('将来負担比率（分子）の構造'!K$52), IF('将来負担比率（分子）の構造'!K$52 &lt; 0, 0, '将来負担比率（分子）の構造'!K$52), NA())</f>
        <v>44</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sakurada</cp:lastModifiedBy>
  <cp:lastPrinted>2014-04-23T07:51:10Z</cp:lastPrinted>
  <dcterms:created xsi:type="dcterms:W3CDTF">2014-03-27T02:06:39Z</dcterms:created>
  <dcterms:modified xsi:type="dcterms:W3CDTF">2016-10-19T05:00:18Z</dcterms:modified>
</cp:coreProperties>
</file>