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kurada\Documents\My Document\01IT推進係\HP_webeditor\20161006_財政課\"/>
    </mc:Choice>
  </mc:AlternateContent>
  <workbookProtection workbookPassword="A1DB" lockStructure="1"/>
  <bookViews>
    <workbookView xWindow="0" yWindow="0" windowWidth="21264" windowHeight="8580" tabRatio="8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W34" i="9"/>
  <c r="W33" i="9"/>
  <c r="W32" i="9"/>
  <c r="W31" i="9"/>
  <c r="CQ40" i="9"/>
  <c r="CQ39" i="9"/>
  <c r="CO39" i="9"/>
  <c r="CQ38" i="9"/>
  <c r="CQ37" i="9"/>
  <c r="CQ36" i="9"/>
  <c r="CQ35" i="9"/>
  <c r="CO35" i="9" s="1"/>
  <c r="CQ34" i="9"/>
  <c r="CQ33" i="9"/>
  <c r="CQ32" i="9"/>
  <c r="CO32" i="9" s="1"/>
  <c r="CQ31" i="9"/>
  <c r="DG40" i="9"/>
  <c r="DG39" i="9"/>
  <c r="DG38" i="9"/>
  <c r="DG37" i="9"/>
  <c r="DG36" i="9"/>
  <c r="DG35" i="9"/>
  <c r="DG34" i="9"/>
  <c r="DG33" i="9"/>
  <c r="DG32" i="9"/>
  <c r="DG31" i="9"/>
  <c r="BY40" i="9"/>
  <c r="BY39" i="9"/>
  <c r="BW39" i="9"/>
  <c r="BY38" i="9"/>
  <c r="BY37" i="9"/>
  <c r="BY36" i="9"/>
  <c r="BY35" i="9"/>
  <c r="BY34" i="9"/>
  <c r="BY33" i="9"/>
  <c r="BY32" i="9"/>
  <c r="BY31" i="9"/>
  <c r="E40" i="9"/>
  <c r="E39" i="9"/>
  <c r="C39" i="9" s="1"/>
  <c r="E38" i="9"/>
  <c r="C38" i="9" s="1"/>
  <c r="E37" i="9"/>
  <c r="C37" i="9"/>
  <c r="E36" i="9"/>
  <c r="C36" i="9" s="1"/>
  <c r="E35" i="9"/>
  <c r="C35" i="9" s="1"/>
  <c r="E34" i="9"/>
  <c r="E33" i="9"/>
  <c r="E32" i="9"/>
  <c r="E31" i="9"/>
  <c r="C31" i="9"/>
  <c r="C34" i="9"/>
  <c r="C40" i="9"/>
  <c r="AM31" i="9"/>
  <c r="U35" i="9"/>
  <c r="U36" i="9"/>
  <c r="U37" i="9"/>
  <c r="U38" i="9"/>
  <c r="U39" i="9"/>
  <c r="U40" i="9"/>
  <c r="AM32" i="9"/>
  <c r="AM33" i="9"/>
  <c r="AM34" i="9"/>
  <c r="AM35" i="9"/>
  <c r="AM36" i="9"/>
  <c r="AM37" i="9"/>
  <c r="AM38" i="9"/>
  <c r="AM39" i="9"/>
  <c r="AM40" i="9"/>
  <c r="BE33" i="9"/>
  <c r="CO33" i="9"/>
  <c r="BE34" i="9"/>
  <c r="CO34" i="9"/>
  <c r="BE35" i="9"/>
  <c r="BE36" i="9"/>
  <c r="CO36" i="9"/>
  <c r="BE37" i="9"/>
  <c r="CO37" i="9"/>
  <c r="BE38" i="9"/>
  <c r="BW38" i="9"/>
  <c r="CO38" i="9"/>
  <c r="BE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C33" i="9"/>
  <c r="U31" i="9" l="1"/>
  <c r="U32" i="9" s="1"/>
  <c r="U33" i="9" s="1"/>
  <c r="U34" i="9" s="1"/>
  <c r="BE31" i="9" l="1"/>
  <c r="BE32" i="9" l="1"/>
  <c r="CO31" i="9" s="1"/>
  <c r="BW31" i="9"/>
  <c r="BW32" i="9" s="1"/>
  <c r="BW33" i="9" s="1"/>
  <c r="BW34" i="9" s="1"/>
  <c r="BW35" i="9" s="1"/>
  <c r="BW36" i="9" s="1"/>
  <c r="BW37" i="9" s="1"/>
</calcChain>
</file>

<file path=xl/sharedStrings.xml><?xml version="1.0" encoding="utf-8"?>
<sst xmlns="http://schemas.openxmlformats.org/spreadsheetml/2006/main" count="1082" uniqueCount="593">
  <si>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</si>
  <si>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</si>
  <si>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</si>
  <si>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</si>
  <si>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</si>
  <si>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</si>
  <si>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</si>
  <si>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</si>
  <si>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</si>
  <si>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</si>
  <si>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</si>
  <si>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</si>
  <si>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</si>
  <si>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</si>
  <si>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</si>
  <si>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</si>
  <si>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</si>
  <si>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</si>
  <si>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</si>
  <si>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</si>
  <si>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</si>
  <si>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</si>
  <si>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</si>
  <si>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</si>
  <si>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</si>
  <si>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</si>
  <si>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</si>
  <si>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</si>
  <si>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</si>
  <si>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</si>
  <si>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</si>
  <si>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</si>
  <si>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</si>
  <si>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</si>
  <si>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</si>
  <si>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</si>
  <si>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</si>
  <si>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</si>
  <si>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</si>
  <si>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</si>
  <si>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</si>
  <si>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</si>
  <si>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</si>
  <si>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</si>
  <si>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</si>
  <si>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</si>
  <si>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</si>
  <si>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</si>
  <si>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</si>
  <si>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</si>
  <si>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</si>
  <si>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</si>
  <si>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</si>
  <si>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</si>
  <si>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</si>
  <si>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一般会計</t>
  </si>
  <si>
    <t>介護保険（介護サービス事業勘定）特別会計</t>
  </si>
  <si>
    <t>簡易水道事業特別会計</t>
  </si>
  <si>
    <t>介護保険（保険事業勘定）特別会計</t>
  </si>
  <si>
    <t>下水道事業特別会計</t>
  </si>
  <si>
    <t>国民健康保険特別会計</t>
  </si>
  <si>
    <t>浄化槽事業特別会計</t>
  </si>
  <si>
    <t>宅地造成事業特別会計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</si>
  <si>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</si>
  <si>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</si>
  <si>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</si>
  <si>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</si>
  <si>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</si>
  <si>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</si>
  <si>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</si>
  <si>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</si>
  <si>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</si>
  <si>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</si>
  <si>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</si>
  <si>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</si>
  <si>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</si>
  <si>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</si>
  <si>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</si>
  <si>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</si>
  <si>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</si>
  <si>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</si>
  <si>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</si>
  <si>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</si>
  <si>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</si>
  <si>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</si>
  <si>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</si>
  <si>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</si>
  <si>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</si>
  <si>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</si>
  <si>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</si>
  <si>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</si>
  <si>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</si>
  <si>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</si>
  <si>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</si>
  <si>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</si>
  <si>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</si>
  <si>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</si>
  <si>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</si>
  <si>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</si>
  <si>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</si>
  <si>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</si>
  <si>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</si>
  <si>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</si>
  <si>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</si>
  <si>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</si>
  <si>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</si>
  <si>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</si>
  <si>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</si>
  <si>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</si>
  <si>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</si>
  <si>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</si>
  <si>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</si>
  <si>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</si>
  <si>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</si>
  <si>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</si>
  <si>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</si>
  <si>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</si>
  <si>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</si>
  <si>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</si>
  <si>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</si>
  <si>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</si>
  <si>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</si>
  <si>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</si>
  <si>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</si>
  <si>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</si>
  <si>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</si>
  <si>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</si>
  <si>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</si>
  <si>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</si>
  <si>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</si>
  <si>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</si>
  <si>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</si>
  <si>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</si>
  <si>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</si>
  <si>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</si>
  <si>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</si>
  <si>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</si>
  <si>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</si>
  <si>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</si>
  <si>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</si>
  <si>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Ⅰ－２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</si>
  <si>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</si>
  <si>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</si>
  <si>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</si>
  <si>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</si>
  <si>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</si>
  <si>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</si>
  <si>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</si>
  <si>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</si>
  <si>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</si>
  <si>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</si>
  <si>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</si>
  <si>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</si>
  <si>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小笠原村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</si>
  <si>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</si>
  <si>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</si>
  <si>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</si>
  <si>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</si>
  <si>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</si>
  <si>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</si>
  <si>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</si>
  <si>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</si>
  <si>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</si>
  <si>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</si>
  <si>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</si>
  <si>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</si>
  <si>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</si>
  <si>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</si>
  <si>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</si>
  <si>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</si>
  <si>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</si>
  <si>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</si>
  <si>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</si>
  <si>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</si>
  <si>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</si>
  <si>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</si>
  <si>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</si>
  <si>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</si>
  <si>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</si>
  <si>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</si>
  <si>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</si>
  <si>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</si>
  <si>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</si>
  <si>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</si>
  <si>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</si>
  <si>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</si>
  <si>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</si>
  <si>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</si>
  <si>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</si>
  <si>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</si>
  <si>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</si>
  <si>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</si>
  <si>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</si>
  <si>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</si>
  <si>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</si>
  <si>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</si>
  <si>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</si>
  <si>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</si>
  <si>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</si>
  <si>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</si>
  <si>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</si>
  <si>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</si>
  <si>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5.5</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</si>
  <si>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</si>
  <si>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</si>
  <si>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</si>
  <si>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</si>
  <si>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</si>
  <si>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</si>
  <si>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</si>
  <si>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</si>
  <si>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</si>
  <si>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</si>
  <si>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</si>
  <si>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</si>
  <si>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</si>
  <si>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</si>
  <si>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</si>
  <si>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</si>
  <si>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</si>
  <si>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</si>
  <si>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</si>
  <si>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</si>
  <si>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</si>
  <si>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</si>
  <si>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</si>
  <si>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</si>
  <si>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</si>
  <si>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</si>
  <si>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</si>
  <si>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</si>
  <si>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</si>
  <si>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</si>
  <si>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</si>
  <si>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</si>
  <si>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</si>
  <si>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</si>
  <si>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</si>
  <si>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</si>
  <si>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</si>
  <si>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</si>
  <si>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</si>
  <si>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</si>
  <si>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</si>
  <si>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</si>
  <si>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</si>
  <si>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</si>
  <si>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98.5                 ( 91.0 )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</si>
  <si>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</si>
  <si>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</si>
  <si>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</si>
  <si>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</si>
  <si>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</si>
  <si>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</si>
  <si>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</si>
  <si>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</si>
  <si>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</si>
  <si>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</si>
  <si>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</si>
  <si>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</si>
  <si>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</si>
  <si>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</si>
  <si>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</si>
  <si>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</si>
  <si>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</si>
  <si>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</si>
  <si>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</si>
  <si>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</si>
  <si>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</si>
  <si>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</si>
  <si>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</si>
  <si>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</si>
  <si>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</si>
  <si>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</si>
  <si>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</si>
  <si>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</si>
  <si>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</si>
  <si>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</si>
  <si>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</si>
  <si>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</si>
  <si>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</si>
  <si>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</si>
  <si>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</si>
  <si>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</si>
  <si>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</si>
  <si>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</si>
  <si>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</si>
  <si>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</si>
  <si>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</si>
  <si>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</si>
  <si>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</si>
  <si>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</si>
  <si>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</si>
  <si>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</si>
  <si>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</si>
  <si>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</si>
  <si>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</si>
  <si>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</si>
  <si>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</si>
  <si>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</si>
  <si>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</si>
  <si>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</si>
  <si>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</si>
  <si>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</si>
  <si>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</si>
  <si>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</si>
  <si>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</si>
  <si>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</si>
  <si>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</si>
  <si>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</si>
  <si>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</si>
  <si>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</si>
  <si>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</si>
  <si>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</si>
  <si>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</si>
  <si>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</si>
  <si>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</si>
  <si>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</si>
  <si>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</si>
  <si>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</si>
  <si>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</si>
  <si>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</si>
  <si>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</si>
  <si>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</si>
  <si>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</si>
  <si>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</si>
  <si>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</si>
  <si>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</si>
  <si>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</si>
  <si>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</si>
  <si>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</si>
  <si>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</si>
  <si>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</si>
  <si>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</si>
  <si>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</si>
  <si>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</si>
  <si>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</si>
  <si>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</si>
  <si>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</si>
  <si>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</si>
  <si>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</si>
  <si>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</si>
  <si>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</si>
  <si>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</si>
  <si>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</si>
  <si>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</si>
  <si>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</si>
  <si>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</si>
  <si>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</si>
  <si>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</si>
  <si>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</si>
  <si>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</si>
  <si>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</si>
  <si>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</si>
  <si>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</si>
  <si>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</si>
  <si>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</si>
  <si>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</si>
  <si>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</si>
  <si>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</si>
  <si>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</si>
  <si>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</si>
  <si>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</si>
  <si>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</si>
  <si>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</si>
  <si>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</si>
  <si>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</si>
  <si>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</si>
  <si>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</si>
  <si>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</si>
  <si>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</si>
  <si>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</si>
  <si>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</si>
  <si>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</si>
  <si>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</si>
  <si>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</si>
  <si>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</si>
  <si>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</si>
  <si>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</si>
  <si>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</si>
  <si>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</si>
  <si>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</si>
  <si>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</si>
  <si>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</si>
  <si>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</si>
  <si>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</si>
  <si>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</si>
  <si>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</si>
  <si>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</si>
  <si>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</si>
  <si>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</si>
  <si>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</si>
  <si>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</si>
  <si>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</si>
  <si>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</si>
  <si>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東京都小笠原村</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</si>
  <si>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</si>
  <si>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</si>
  <si>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</si>
  <si>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</si>
  <si>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</si>
  <si>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</si>
  <si>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</si>
  <si>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</si>
  <si>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</si>
  <si>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</si>
  <si>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</si>
  <si>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</si>
  <si>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</si>
  <si>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</si>
  <si>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</si>
  <si>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</si>
  <si>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</si>
  <si>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</si>
  <si>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</si>
  <si>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</si>
  <si>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</si>
  <si>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</si>
  <si>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簡易水道</t>
    <phoneticPr fontId="34"/>
  </si>
  <si>
    <t>下水道</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</si>
  <si>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</si>
  <si>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</si>
  <si>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</si>
  <si>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</si>
  <si>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</si>
  <si>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</si>
  <si>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</si>
  <si>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</si>
  <si>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</si>
  <si>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</si>
  <si>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平成23年度</t>
  </si>
  <si>
    <t>東京都小笠原村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</si>
  <si>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</si>
  <si>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</si>
  <si>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</si>
  <si>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</si>
  <si>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</si>
  <si>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</si>
  <si>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</si>
  <si>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</si>
  <si>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</si>
  <si>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</si>
  <si>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</si>
  <si>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</si>
  <si>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</si>
  <si>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</si>
  <si>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</si>
  <si>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</si>
  <si>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</si>
  <si>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</si>
  <si>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</si>
  <si>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</si>
  <si>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</si>
  <si>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</si>
  <si>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宅地造成事業特別会計</t>
    <phoneticPr fontId="22"/>
  </si>
  <si>
    <t>下水道事業特別会計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</si>
  <si>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</si>
  <si>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</si>
  <si>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</si>
  <si>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</si>
  <si>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</si>
  <si>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</si>
  <si>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</si>
  <si>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</si>
  <si>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</si>
  <si>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</si>
  <si>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</si>
  <si>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</si>
  <si>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</si>
  <si>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</si>
  <si>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</si>
  <si>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介護保険（保険事業勘定）特別会計</t>
    <phoneticPr fontId="22"/>
  </si>
  <si>
    <t>介護保険（介護サービス事業勘定）特別会計</t>
    <phoneticPr fontId="22"/>
  </si>
  <si>
    <t>後期高齢者医療特別会計</t>
    <phoneticPr fontId="22"/>
  </si>
  <si>
    <t>-</t>
    <phoneticPr fontId="22"/>
  </si>
  <si>
    <t>簡易水道事業特別会計</t>
    <phoneticPr fontId="22"/>
  </si>
  <si>
    <t>法非適用企業</t>
    <phoneticPr fontId="22"/>
  </si>
  <si>
    <t>浄化槽事業特別会計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</si>
  <si>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</si>
  <si>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</si>
  <si>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</si>
  <si>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</si>
  <si>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</si>
  <si>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</si>
  <si>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</si>
  <si>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</si>
  <si>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</si>
  <si>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</si>
  <si>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</si>
  <si>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</si>
  <si>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</si>
  <si>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</si>
  <si>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</si>
  <si>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</si>
  <si>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</si>
  <si>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</si>
  <si>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</si>
  <si>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</si>
  <si>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</si>
  <si>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</si>
  <si>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</si>
  <si>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</si>
  <si>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</si>
  <si>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</si>
  <si>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</si>
  <si>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</si>
  <si>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</si>
  <si>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</si>
  <si>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</si>
  <si>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</si>
  <si>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</si>
  <si>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</si>
  <si>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</si>
  <si>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</si>
  <si>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</si>
  <si>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</si>
  <si>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</si>
  <si>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</si>
  <si>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</si>
  <si>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</si>
  <si>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</si>
  <si>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</si>
  <si>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</si>
  <si>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</si>
  <si>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</si>
  <si>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</si>
  <si>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t>
    <phoneticPr fontId="22"/>
  </si>
  <si>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</si>
  <si>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</si>
  <si>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</si>
  <si>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</si>
  <si>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</si>
  <si>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</si>
  <si>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</si>
  <si>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</si>
  <si>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</si>
  <si>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</si>
  <si>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</si>
  <si>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</si>
  <si>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</si>
  <si>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</si>
  <si>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</si>
  <si>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</si>
  <si>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</si>
  <si>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</si>
  <si>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</si>
  <si>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</si>
  <si>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</si>
  <si>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</si>
  <si>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</si>
  <si>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</si>
  <si>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</si>
  <si>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</si>
  <si>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</si>
  <si>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浄化槽事業特別会計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</si>
  <si>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</si>
  <si>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</si>
  <si>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</si>
  <si>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</si>
  <si>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</si>
  <si>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</si>
  <si>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</si>
  <si>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</si>
  <si>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</si>
  <si>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</si>
  <si>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</si>
  <si>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</si>
  <si>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</si>
  <si>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</si>
  <si>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</si>
  <si>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</si>
  <si>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</si>
  <si>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</si>
  <si>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</si>
  <si>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</si>
  <si>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</si>
  <si>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</si>
  <si>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</si>
  <si>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</si>
  <si>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</si>
  <si>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</si>
  <si>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</si>
  <si>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</si>
  <si>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</si>
  <si>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</si>
  <si>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東京都島嶼町村一部事務組合</t>
    <rPh sb="0" eb="3">
      <t>トウキョウト</t>
    </rPh>
    <rPh sb="3" eb="5">
      <t>トウショ</t>
    </rPh>
    <rPh sb="5" eb="7">
      <t>チョウソン</t>
    </rPh>
    <rPh sb="7" eb="9">
      <t>イチブ</t>
    </rPh>
    <rPh sb="9" eb="11">
      <t>ジム</t>
    </rPh>
    <rPh sb="11" eb="13">
      <t>クミアイ</t>
    </rPh>
    <phoneticPr fontId="22"/>
  </si>
  <si>
    <t>東京都市町村職員退職手当組合</t>
    <rPh sb="0" eb="3">
      <t>トウキョウト</t>
    </rPh>
    <rPh sb="3" eb="6">
      <t>シチョウソン</t>
    </rPh>
    <rPh sb="6" eb="8">
      <t>ショクイン</t>
    </rPh>
    <rPh sb="8" eb="10">
      <t>タイショク</t>
    </rPh>
    <rPh sb="10" eb="12">
      <t>テアテ</t>
    </rPh>
    <rPh sb="12" eb="14">
      <t>クミアイ</t>
    </rPh>
    <phoneticPr fontId="2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</si>
  <si>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</si>
  <si>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2"/>
  </si>
  <si>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2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</si>
  <si>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</si>
  <si>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</si>
  <si>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小笠原ラム・リキュール株式会社</t>
    <rPh sb="0" eb="3">
      <t>オガサワラ</t>
    </rPh>
    <rPh sb="11" eb="15">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</si>
</sst>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1"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6" borderId="33" xfId="71" applyNumberFormat="1" applyFont="1" applyFill="1" applyBorder="1" applyAlignment="1">
      <alignment horizontal="right" vertical="center"/>
    </xf>
    <xf numFmtId="184" fontId="23" fillId="26" borderId="70"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0"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5"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70" applyFont="1" applyFill="1" applyBorder="1" applyAlignment="1" applyProtection="1">
      <alignment horizontal="left" vertical="center" shrinkToFit="1"/>
      <protection locked="0"/>
    </xf>
    <xf numFmtId="0" fontId="40" fillId="26" borderId="149" xfId="70"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49" xfId="70" applyNumberFormat="1" applyFont="1" applyFill="1" applyBorder="1" applyAlignment="1" applyProtection="1">
      <alignment horizontal="right" vertical="center" shrinkToFit="1"/>
      <protection locked="0"/>
    </xf>
    <xf numFmtId="184" fontId="40" fillId="26" borderId="150" xfId="70" applyNumberFormat="1" applyFont="1" applyFill="1" applyBorder="1" applyAlignment="1" applyProtection="1">
      <alignment horizontal="righ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49"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76" fontId="7" fillId="0" borderId="170" xfId="69" applyNumberFormat="1" applyFont="1" applyBorder="1" applyAlignment="1" applyProtection="1">
      <alignment horizontal="right" vertical="center"/>
      <protection locked="0"/>
    </xf>
    <xf numFmtId="176" fontId="7" fillId="0" borderId="171" xfId="69" applyNumberFormat="1" applyFont="1" applyBorder="1" applyAlignment="1" applyProtection="1">
      <alignment horizontal="right" vertical="center"/>
      <protection locked="0"/>
    </xf>
    <xf numFmtId="176" fontId="7" fillId="0" borderId="172" xfId="69" applyNumberFormat="1" applyFont="1" applyBorder="1" applyAlignment="1" applyProtection="1">
      <alignment horizontal="right" vertical="center"/>
      <protection locked="0"/>
    </xf>
    <xf numFmtId="0" fontId="40" fillId="0" borderId="148" xfId="79" applyFont="1" applyBorder="1" applyAlignment="1" applyProtection="1">
      <alignment horizontal="left" vertical="center" shrinkToFit="1"/>
      <protection locked="0"/>
    </xf>
    <xf numFmtId="0" fontId="40" fillId="0" borderId="149" xfId="79"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54"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6"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7"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35" fillId="0" borderId="170" xfId="69" applyFont="1" applyBorder="1" applyAlignment="1" applyProtection="1">
      <alignment horizontal="left" vertical="center"/>
      <protection locked="0"/>
    </xf>
    <xf numFmtId="0" fontId="35" fillId="0" borderId="171" xfId="69" applyFont="1" applyBorder="1" applyAlignment="1" applyProtection="1">
      <alignment horizontal="left" vertical="center"/>
      <protection locked="0"/>
    </xf>
    <xf numFmtId="0" fontId="35" fillId="0" borderId="172" xfId="69" applyFont="1" applyBorder="1" applyAlignment="1" applyProtection="1">
      <alignment horizontal="left" vertical="center"/>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70" applyFont="1" applyBorder="1" applyAlignment="1" applyProtection="1">
      <alignment horizontal="center" vertical="center"/>
      <protection locked="0"/>
    </xf>
    <xf numFmtId="0" fontId="40" fillId="0" borderId="81" xfId="70"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57"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70" applyNumberFormat="1" applyFont="1" applyBorder="1" applyAlignment="1" applyProtection="1">
      <alignment horizontal="right" vertical="center" shrinkToFit="1"/>
      <protection locked="0"/>
    </xf>
    <xf numFmtId="0" fontId="40" fillId="0" borderId="154"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4"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3" xfId="78" applyNumberFormat="1" applyFont="1" applyFill="1" applyBorder="1" applyAlignment="1" applyProtection="1">
      <alignment horizontal="right" vertical="center" shrinkToFit="1"/>
      <protection locked="0"/>
    </xf>
    <xf numFmtId="184" fontId="40" fillId="27" borderId="152"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1"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27" borderId="151" xfId="70" applyNumberFormat="1" applyFont="1" applyFill="1" applyBorder="1" applyAlignment="1" applyProtection="1">
      <alignment horizontal="right" vertical="center" shrinkToFit="1"/>
      <protection locked="0"/>
    </xf>
    <xf numFmtId="0" fontId="40" fillId="0" borderId="79"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2"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0" fontId="40" fillId="27" borderId="141" xfId="70" applyNumberFormat="1" applyFont="1" applyFill="1" applyBorder="1" applyAlignment="1" applyProtection="1">
      <alignment horizontal="left" vertical="center" shrinkToFit="1"/>
      <protection locked="0"/>
    </xf>
    <xf numFmtId="0" fontId="40" fillId="27" borderId="147"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35" fillId="0" borderId="170" xfId="69" applyFont="1" applyBorder="1" applyAlignment="1" applyProtection="1">
      <alignment horizontal="left" vertical="center" wrapText="1"/>
      <protection locked="0"/>
    </xf>
    <xf numFmtId="0" fontId="35" fillId="0" borderId="171" xfId="69" applyFont="1" applyBorder="1" applyAlignment="1" applyProtection="1">
      <alignment horizontal="left" vertical="center" wrapText="1"/>
      <protection locked="0"/>
    </xf>
    <xf numFmtId="0" fontId="35" fillId="0" borderId="172" xfId="69" applyFont="1" applyBorder="1" applyAlignment="1" applyProtection="1">
      <alignment horizontal="left" vertical="center" wrapTex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3" xfId="70" applyNumberFormat="1" applyFont="1" applyBorder="1" applyAlignment="1" applyProtection="1">
      <alignment horizontal="right" vertical="center" shrinkToFit="1"/>
      <protection locked="0"/>
    </xf>
    <xf numFmtId="0" fontId="35" fillId="0" borderId="148" xfId="69" applyFont="1" applyBorder="1" applyAlignment="1" applyProtection="1">
      <alignment horizontal="left" vertical="center" wrapText="1"/>
      <protection locked="0"/>
    </xf>
    <xf numFmtId="0" fontId="35" fillId="0" borderId="149" xfId="69" applyFont="1" applyBorder="1" applyAlignment="1" applyProtection="1">
      <alignment horizontal="left" vertical="center" wrapText="1"/>
      <protection locked="0"/>
    </xf>
    <xf numFmtId="0" fontId="35" fillId="0" borderId="150" xfId="69" applyFont="1" applyBorder="1" applyAlignment="1" applyProtection="1">
      <alignment horizontal="left"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4"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49"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0" borderId="150" xfId="70" applyFont="1" applyBorder="1" applyAlignment="1" applyProtection="1">
      <alignment horizontal="lef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2" xfId="70" applyNumberFormat="1" applyFont="1" applyFill="1" applyBorder="1" applyAlignment="1" applyProtection="1">
      <alignment horizontal="left" vertical="center" shrinkToFit="1"/>
      <protection locked="0"/>
    </xf>
    <xf numFmtId="0" fontId="40" fillId="27" borderId="75"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56"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156" xfId="70" applyNumberFormat="1" applyFont="1" applyFill="1" applyBorder="1" applyAlignment="1" applyProtection="1">
      <alignment horizontal="right" vertical="center" shrinkToFit="1"/>
      <protection locked="0"/>
    </xf>
    <xf numFmtId="184" fontId="40" fillId="26" borderId="101"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191" fontId="40" fillId="26" borderId="100"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55"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0" fontId="40" fillId="26" borderId="74" xfId="70" applyFont="1" applyFill="1" applyBorder="1" applyAlignment="1" applyProtection="1">
      <alignment horizontal="center" vertical="center"/>
    </xf>
    <xf numFmtId="0" fontId="40" fillId="26" borderId="56" xfId="70" applyFont="1" applyFill="1" applyBorder="1" applyAlignment="1" applyProtection="1">
      <alignment horizontal="left" vertical="center" wrapText="1"/>
    </xf>
    <xf numFmtId="191" fontId="40" fillId="26" borderId="101"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0" fontId="40" fillId="26" borderId="33" xfId="70" applyFont="1" applyFill="1" applyBorder="1" applyAlignment="1" applyProtection="1">
      <alignment horizontal="center" vertical="center"/>
    </xf>
    <xf numFmtId="191" fontId="40" fillId="26" borderId="138"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184" fontId="40" fillId="26" borderId="134" xfId="79" applyNumberFormat="1" applyFont="1" applyFill="1" applyBorder="1" applyAlignment="1" applyProtection="1">
      <alignment horizontal="right" vertical="center" shrinkToFit="1"/>
    </xf>
    <xf numFmtId="0" fontId="40" fillId="26" borderId="0" xfId="70" applyFont="1" applyFill="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93" xfId="79"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0" fontId="40" fillId="26" borderId="60" xfId="70" applyFont="1" applyFill="1" applyBorder="1" applyProtection="1">
      <alignment vertical="center"/>
    </xf>
    <xf numFmtId="0" fontId="40" fillId="26" borderId="41" xfId="70" applyFont="1" applyFill="1" applyBorder="1" applyProtection="1">
      <alignment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40" xfId="79" applyFont="1" applyFill="1" applyBorder="1" applyAlignment="1" applyProtection="1">
      <alignment horizontal="center"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68"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74"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84" fontId="40" fillId="26" borderId="104"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60"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43"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184" fontId="40" fillId="26" borderId="145"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4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2" xfId="70" applyFont="1" applyFill="1" applyBorder="1" applyAlignment="1" applyProtection="1">
      <alignment horizontal="left" vertical="center"/>
    </xf>
    <xf numFmtId="0" fontId="40" fillId="26" borderId="73" xfId="70" applyFont="1" applyFill="1" applyBorder="1" applyAlignment="1" applyProtection="1">
      <alignment horizontal="left" vertical="center"/>
    </xf>
    <xf numFmtId="191" fontId="40" fillId="26" borderId="140" xfId="79" applyNumberFormat="1" applyFont="1" applyFill="1" applyBorder="1" applyAlignment="1" applyProtection="1">
      <alignment horizontal="right" vertical="center" shrinkToFit="1"/>
    </xf>
    <xf numFmtId="191" fontId="40" fillId="26" borderId="141"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2"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93"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8" xfId="70" applyFont="1" applyFill="1" applyBorder="1" applyProtection="1">
      <alignment vertical="center"/>
    </xf>
    <xf numFmtId="0" fontId="40" fillId="26" borderId="76"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wrapText="1"/>
    </xf>
    <xf numFmtId="0" fontId="40" fillId="26" borderId="76" xfId="70" applyFont="1" applyFill="1" applyBorder="1" applyAlignment="1" applyProtection="1">
      <alignment horizontal="center" vertical="center" wrapText="1"/>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87"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1"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69"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8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8"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2"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8" xfId="79" applyNumberFormat="1" applyFont="1" applyFill="1" applyBorder="1" applyAlignment="1" applyProtection="1">
      <alignment horizontal="right" vertical="center" shrinkToFit="1"/>
    </xf>
    <xf numFmtId="210" fontId="40" fillId="26" borderId="76" xfId="79" applyNumberFormat="1" applyFont="1" applyFill="1" applyBorder="1" applyAlignment="1" applyProtection="1">
      <alignment horizontal="right" vertical="center" shrinkToFit="1"/>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80" applyFont="1" applyFill="1" applyBorder="1" applyAlignment="1">
      <alignment horizontal="left" vertical="center" wrapText="1"/>
    </xf>
    <xf numFmtId="0" fontId="26" fillId="0" borderId="81"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74"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75" xfId="80"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4210_小笠原村_2011" xfId="54"/>
    <cellStyle name="標準 3" xfId="55"/>
    <cellStyle name="標準 3 2" xfId="56"/>
    <cellStyle name="標準 3_APAHO401000" xfId="57"/>
    <cellStyle name="標準 3_ZJ01_134210_小笠原村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3610108303249"/>
          <c:y val="0.18300711999310659"/>
          <c:w val="0.78339350180505418"/>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199737</c:v>
                </c:pt>
                <c:pt idx="1">
                  <c:v>177060</c:v>
                </c:pt>
                <c:pt idx="2">
                  <c:v>291917</c:v>
                </c:pt>
                <c:pt idx="3">
                  <c:v>325581</c:v>
                </c:pt>
                <c:pt idx="4">
                  <c:v>203567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535654</c:v>
                </c:pt>
                <c:pt idx="1">
                  <c:v>418295</c:v>
                </c:pt>
                <c:pt idx="2">
                  <c:v>799005</c:v>
                </c:pt>
                <c:pt idx="3">
                  <c:v>311809</c:v>
                </c:pt>
                <c:pt idx="4">
                  <c:v>247172</c:v>
                </c:pt>
              </c:numCache>
            </c:numRef>
          </c:val>
          <c:smooth val="0"/>
        </c:ser>
        <c:dLbls>
          <c:showLegendKey val="0"/>
          <c:showVal val="0"/>
          <c:showCatName val="0"/>
          <c:showSerName val="0"/>
          <c:showPercent val="0"/>
          <c:showBubbleSize val="0"/>
        </c:dLbls>
        <c:marker val="1"/>
        <c:smooth val="0"/>
        <c:axId val="287742888"/>
        <c:axId val="287743280"/>
      </c:lineChart>
      <c:catAx>
        <c:axId val="287742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743280"/>
        <c:crosses val="autoZero"/>
        <c:auto val="1"/>
        <c:lblAlgn val="ctr"/>
        <c:lblOffset val="100"/>
        <c:tickLblSkip val="1"/>
        <c:tickMarkSkip val="1"/>
        <c:noMultiLvlLbl val="0"/>
      </c:catAx>
      <c:valAx>
        <c:axId val="2877432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742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0.8</c:v>
                </c:pt>
                <c:pt idx="1">
                  <c:v>2.52</c:v>
                </c:pt>
                <c:pt idx="2">
                  <c:v>5.22</c:v>
                </c:pt>
                <c:pt idx="3">
                  <c:v>12.12</c:v>
                </c:pt>
                <c:pt idx="4">
                  <c:v>6.64</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33.79</c:v>
                </c:pt>
                <c:pt idx="1">
                  <c:v>34.729999999999997</c:v>
                </c:pt>
                <c:pt idx="2">
                  <c:v>40.29</c:v>
                </c:pt>
                <c:pt idx="3">
                  <c:v>40.44</c:v>
                </c:pt>
                <c:pt idx="4">
                  <c:v>46.22</c:v>
                </c:pt>
              </c:numCache>
            </c:numRef>
          </c:val>
        </c:ser>
        <c:dLbls>
          <c:showLegendKey val="0"/>
          <c:showVal val="0"/>
          <c:showCatName val="0"/>
          <c:showSerName val="0"/>
          <c:showPercent val="0"/>
          <c:showBubbleSize val="0"/>
        </c:dLbls>
        <c:gapWidth val="250"/>
        <c:overlap val="100"/>
        <c:axId val="282876376"/>
        <c:axId val="28287676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5.75</c:v>
                </c:pt>
                <c:pt idx="1">
                  <c:v>5.15</c:v>
                </c:pt>
                <c:pt idx="2">
                  <c:v>10.33</c:v>
                </c:pt>
                <c:pt idx="3">
                  <c:v>10.11</c:v>
                </c:pt>
                <c:pt idx="4">
                  <c:v>1.01</c:v>
                </c:pt>
              </c:numCache>
            </c:numRef>
          </c:val>
          <c:smooth val="0"/>
        </c:ser>
        <c:dLbls>
          <c:showLegendKey val="0"/>
          <c:showVal val="0"/>
          <c:showCatName val="0"/>
          <c:showSerName val="0"/>
          <c:showPercent val="0"/>
          <c:showBubbleSize val="0"/>
        </c:dLbls>
        <c:marker val="1"/>
        <c:smooth val="0"/>
        <c:axId val="282876376"/>
        <c:axId val="282876768"/>
      </c:lineChart>
      <c:catAx>
        <c:axId val="28287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2876768"/>
        <c:crosses val="autoZero"/>
        <c:auto val="1"/>
        <c:lblAlgn val="ctr"/>
        <c:lblOffset val="100"/>
        <c:tickLblSkip val="1"/>
        <c:tickMarkSkip val="1"/>
        <c:noMultiLvlLbl val="0"/>
      </c:catAx>
      <c:valAx>
        <c:axId val="28287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876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0.24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0.01</c:v>
                </c:pt>
                <c:pt idx="2">
                  <c:v>#N/A</c:v>
                </c:pt>
                <c:pt idx="3">
                  <c:v>0.01</c:v>
                </c:pt>
                <c:pt idx="4">
                  <c:v>#N/A</c:v>
                </c:pt>
                <c:pt idx="5">
                  <c:v>0.05</c:v>
                </c:pt>
                <c:pt idx="6">
                  <c:v>#N/A</c:v>
                </c:pt>
                <c:pt idx="7">
                  <c:v>0.09</c:v>
                </c:pt>
                <c:pt idx="8">
                  <c:v>#N/A</c:v>
                </c:pt>
                <c:pt idx="9">
                  <c:v>0.12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0.53</c:v>
                </c:pt>
                <c:pt idx="8">
                  <c:v>#N/A</c:v>
                </c:pt>
                <c:pt idx="9">
                  <c:v>0.14000000000000001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0.08</c:v>
                </c:pt>
                <c:pt idx="2">
                  <c:v>#N/A</c:v>
                </c:pt>
                <c:pt idx="3">
                  <c:v>0.01</c:v>
                </c:pt>
                <c:pt idx="4">
                  <c:v>#N/A</c:v>
                </c:pt>
                <c:pt idx="5">
                  <c:v>0.04</c:v>
                </c:pt>
                <c:pt idx="6">
                  <c:v>#N/A</c:v>
                </c:pt>
                <c:pt idx="7">
                  <c:v>0.48</c:v>
                </c:pt>
                <c:pt idx="8">
                  <c:v>#N/A</c:v>
                </c:pt>
                <c:pt idx="9">
                  <c:v>0.31</c:v>
                </c:pt>
              </c:numCache>
            </c:numRef>
          </c:val>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0.53</c:v>
                </c:pt>
                <c:pt idx="2">
                  <c:v>#N/A</c:v>
                </c:pt>
                <c:pt idx="3">
                  <c:v>0.3</c:v>
                </c:pt>
                <c:pt idx="4">
                  <c:v>#N/A</c:v>
                </c:pt>
                <c:pt idx="5">
                  <c:v>0.21</c:v>
                </c:pt>
                <c:pt idx="6">
                  <c:v>#N/A</c:v>
                </c:pt>
                <c:pt idx="7">
                  <c:v>0.22</c:v>
                </c:pt>
                <c:pt idx="8">
                  <c:v>#N/A</c:v>
                </c:pt>
                <c:pt idx="9">
                  <c:v>0.45</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0.12</c:v>
                </c:pt>
                <c:pt idx="2">
                  <c:v>#N/A</c:v>
                </c:pt>
                <c:pt idx="3">
                  <c:v>0.18</c:v>
                </c:pt>
                <c:pt idx="4">
                  <c:v>#N/A</c:v>
                </c:pt>
                <c:pt idx="5">
                  <c:v>0.68</c:v>
                </c:pt>
                <c:pt idx="6">
                  <c:v>#N/A</c:v>
                </c:pt>
                <c:pt idx="7">
                  <c:v>0.62</c:v>
                </c:pt>
                <c:pt idx="8">
                  <c:v>#N/A</c:v>
                </c:pt>
                <c:pt idx="9">
                  <c:v>0.55000000000000004</c:v>
                </c:pt>
              </c:numCache>
            </c:numRef>
          </c:val>
        </c:ser>
        <c:ser>
          <c:idx val="8"/>
          <c:order val="8"/>
          <c:tx>
            <c:strRef>
              <c:f>データシート!$A$35</c:f>
              <c:strCache>
                <c:ptCount val="1"/>
                <c:pt idx="0">
                  <c:v>介護保険（介護サービス事業勘定）特別会計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c:v>
                </c:pt>
                <c:pt idx="2">
                  <c:v>#N/A</c:v>
                </c:pt>
                <c:pt idx="3">
                  <c:v>0</c:v>
                </c:pt>
                <c:pt idx="4">
                  <c:v>#N/A</c:v>
                </c:pt>
                <c:pt idx="5">
                  <c:v>0.39</c:v>
                </c:pt>
                <c:pt idx="6">
                  <c:v>#N/A</c:v>
                </c:pt>
                <c:pt idx="7">
                  <c:v>7.0000000000000007E-2</c:v>
                </c:pt>
                <c:pt idx="8">
                  <c:v>#N/A</c:v>
                </c:pt>
                <c:pt idx="9">
                  <c:v>0.63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0.72</c:v>
                </c:pt>
                <c:pt idx="2">
                  <c:v>#N/A</c:v>
                </c:pt>
                <c:pt idx="3">
                  <c:v>2.5099999999999998</c:v>
                </c:pt>
                <c:pt idx="4">
                  <c:v>#N/A</c:v>
                </c:pt>
                <c:pt idx="5">
                  <c:v>5.18</c:v>
                </c:pt>
                <c:pt idx="6">
                  <c:v>#N/A</c:v>
                </c:pt>
                <c:pt idx="7">
                  <c:v>11.63</c:v>
                </c:pt>
                <c:pt idx="8">
                  <c:v>#N/A</c:v>
                </c:pt>
                <c:pt idx="9">
                  <c:v>6.33</c:v>
                </c:pt>
              </c:numCache>
            </c:numRef>
          </c:val>
        </c:ser>
        <c:dLbls>
          <c:showLegendKey val="0"/>
          <c:showVal val="0"/>
          <c:showCatName val="0"/>
          <c:showSerName val="0"/>
          <c:showPercent val="0"/>
          <c:showBubbleSize val="0"/>
        </c:dLbls>
        <c:gapWidth val="150"/>
        <c:overlap val="100"/>
        <c:axId val="282882256"/>
        <c:axId val="282882648"/>
      </c:barChart>
      <c:catAx>
        <c:axId val="28288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882648"/>
        <c:crosses val="autoZero"/>
        <c:auto val="1"/>
        <c:lblAlgn val="ctr"/>
        <c:lblOffset val="100"/>
        <c:tickLblSkip val="1"/>
        <c:tickMarkSkip val="1"/>
        <c:noMultiLvlLbl val="0"/>
      </c:catAx>
      <c:valAx>
        <c:axId val="28288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88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236</c:v>
                </c:pt>
                <c:pt idx="5">
                  <c:v>272</c:v>
                </c:pt>
                <c:pt idx="8">
                  <c:v>293</c:v>
                </c:pt>
                <c:pt idx="11">
                  <c:v>358</c:v>
                </c:pt>
                <c:pt idx="14">
                  <c:v>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c:v>
                </c:pt>
                <c:pt idx="3">
                  <c:v>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22</c:v>
                </c:pt>
                <c:pt idx="3">
                  <c:v>14</c:v>
                </c:pt>
                <c:pt idx="6">
                  <c:v>14</c:v>
                </c:pt>
                <c:pt idx="9">
                  <c:v>16</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380</c:v>
                </c:pt>
                <c:pt idx="3">
                  <c:v>427</c:v>
                </c:pt>
                <c:pt idx="6">
                  <c:v>453</c:v>
                </c:pt>
                <c:pt idx="9">
                  <c:v>544</c:v>
                </c:pt>
                <c:pt idx="12">
                  <c:v>563</c:v>
                </c:pt>
              </c:numCache>
            </c:numRef>
          </c:val>
        </c:ser>
        <c:dLbls>
          <c:showLegendKey val="0"/>
          <c:showVal val="0"/>
          <c:showCatName val="0"/>
          <c:showSerName val="0"/>
          <c:showPercent val="0"/>
          <c:showBubbleSize val="0"/>
        </c:dLbls>
        <c:gapWidth val="100"/>
        <c:overlap val="100"/>
        <c:axId val="280385176"/>
        <c:axId val="28287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167</c:v>
                </c:pt>
                <c:pt idx="2">
                  <c:v>#N/A</c:v>
                </c:pt>
                <c:pt idx="3">
                  <c:v>#N/A</c:v>
                </c:pt>
                <c:pt idx="4">
                  <c:v>170</c:v>
                </c:pt>
                <c:pt idx="5">
                  <c:v>#N/A</c:v>
                </c:pt>
                <c:pt idx="6">
                  <c:v>#N/A</c:v>
                </c:pt>
                <c:pt idx="7">
                  <c:v>174</c:v>
                </c:pt>
                <c:pt idx="8">
                  <c:v>#N/A</c:v>
                </c:pt>
                <c:pt idx="9">
                  <c:v>#N/A</c:v>
                </c:pt>
                <c:pt idx="10">
                  <c:v>202</c:v>
                </c:pt>
                <c:pt idx="11">
                  <c:v>#N/A</c:v>
                </c:pt>
                <c:pt idx="12">
                  <c:v>#N/A</c:v>
                </c:pt>
                <c:pt idx="13">
                  <c:v>207</c:v>
                </c:pt>
                <c:pt idx="14">
                  <c:v>#N/A</c:v>
                </c:pt>
              </c:numCache>
            </c:numRef>
          </c:val>
          <c:smooth val="0"/>
        </c:ser>
        <c:dLbls>
          <c:showLegendKey val="0"/>
          <c:showVal val="0"/>
          <c:showCatName val="0"/>
          <c:showSerName val="0"/>
          <c:showPercent val="0"/>
          <c:showBubbleSize val="0"/>
        </c:dLbls>
        <c:marker val="1"/>
        <c:smooth val="0"/>
        <c:axId val="280385176"/>
        <c:axId val="282875984"/>
      </c:lineChart>
      <c:catAx>
        <c:axId val="28038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875984"/>
        <c:crosses val="autoZero"/>
        <c:auto val="1"/>
        <c:lblAlgn val="ctr"/>
        <c:lblOffset val="100"/>
        <c:tickLblSkip val="1"/>
        <c:tickMarkSkip val="1"/>
        <c:noMultiLvlLbl val="0"/>
      </c:catAx>
      <c:valAx>
        <c:axId val="28287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385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3273</c:v>
                </c:pt>
                <c:pt idx="5">
                  <c:v>3332</c:v>
                </c:pt>
                <c:pt idx="8">
                  <c:v>3549</c:v>
                </c:pt>
                <c:pt idx="11">
                  <c:v>3485</c:v>
                </c:pt>
                <c:pt idx="14">
                  <c:v>3304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1450</c:v>
                </c:pt>
                <c:pt idx="5">
                  <c:v>1504</c:v>
                </c:pt>
                <c:pt idx="8">
                  <c:v>1665</c:v>
                </c:pt>
                <c:pt idx="11">
                  <c:v>1800</c:v>
                </c:pt>
                <c:pt idx="14">
                  <c:v>2116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1053</c:v>
                </c:pt>
                <c:pt idx="3">
                  <c:v>24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149</c:v>
                </c:pt>
                <c:pt idx="3">
                  <c:v>188</c:v>
                </c:pt>
                <c:pt idx="6">
                  <c:v>238</c:v>
                </c:pt>
                <c:pt idx="9">
                  <c:v>275</c:v>
                </c:pt>
                <c:pt idx="12">
                  <c:v>305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5019</c:v>
                </c:pt>
                <c:pt idx="3">
                  <c:v>5004</c:v>
                </c:pt>
                <c:pt idx="6">
                  <c:v>5246</c:v>
                </c:pt>
                <c:pt idx="9">
                  <c:v>5055</c:v>
                </c:pt>
                <c:pt idx="12">
                  <c:v>4856</c:v>
                </c:pt>
              </c:numCache>
            </c:numRef>
          </c:val>
        </c:ser>
        <c:dLbls>
          <c:showLegendKey val="0"/>
          <c:showVal val="0"/>
          <c:showCatName val="0"/>
          <c:showSerName val="0"/>
          <c:showPercent val="0"/>
          <c:showBubbleSize val="0"/>
        </c:dLbls>
        <c:gapWidth val="100"/>
        <c:overlap val="100"/>
        <c:axId val="282878336"/>
        <c:axId val="282878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1498</c:v>
                </c:pt>
                <c:pt idx="2">
                  <c:v>#N/A</c:v>
                </c:pt>
                <c:pt idx="3">
                  <c:v>#N/A</c:v>
                </c:pt>
                <c:pt idx="4">
                  <c:v>380</c:v>
                </c:pt>
                <c:pt idx="5">
                  <c:v>#N/A</c:v>
                </c:pt>
                <c:pt idx="6">
                  <c:v>#N/A</c:v>
                </c:pt>
                <c:pt idx="7">
                  <c:v>271</c:v>
                </c:pt>
                <c:pt idx="8">
                  <c:v>#N/A</c:v>
                </c:pt>
                <c:pt idx="9">
                  <c:v>#N/A</c:v>
                </c:pt>
                <c:pt idx="10">
                  <c:v>44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2878336"/>
        <c:axId val="282878728"/>
      </c:lineChart>
      <c:catAx>
        <c:axId val="2828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878728"/>
        <c:crosses val="autoZero"/>
        <c:auto val="1"/>
        <c:lblAlgn val="ctr"/>
        <c:lblOffset val="100"/>
        <c:tickLblSkip val="1"/>
        <c:tickMarkSkip val="1"/>
        <c:noMultiLvlLbl val="0"/>
      </c:catAx>
      <c:valAx>
        <c:axId val="282878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8783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15240</xdr:rowOff>
    </xdr:from>
    <xdr:to>
      <xdr:col>47</xdr:col>
      <xdr:colOff>99060</xdr:colOff>
      <xdr:row>31</xdr:row>
      <xdr:rowOff>114300</xdr:rowOff>
    </xdr:to>
    <xdr:sp macro="" textlink="">
      <xdr:nvSpPr>
        <xdr:cNvPr id="9297" name="AutoShape 1"/>
        <xdr:cNvSpPr>
          <a:spLocks noChangeArrowheads="1"/>
        </xdr:cNvSpPr>
      </xdr:nvSpPr>
      <xdr:spPr bwMode="auto">
        <a:xfrm rot="5400000">
          <a:off x="5139690" y="4324350"/>
          <a:ext cx="37338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30480</xdr:rowOff>
    </xdr:from>
    <xdr:to>
      <xdr:col>64</xdr:col>
      <xdr:colOff>7620</xdr:colOff>
      <xdr:row>41</xdr:row>
      <xdr:rowOff>0</xdr:rowOff>
    </xdr:to>
    <xdr:sp macro="" textlink="">
      <xdr:nvSpPr>
        <xdr:cNvPr id="9298" name="AutoShape 2"/>
        <xdr:cNvSpPr>
          <a:spLocks/>
        </xdr:cNvSpPr>
      </xdr:nvSpPr>
      <xdr:spPr bwMode="auto">
        <a:xfrm>
          <a:off x="7200900" y="5532120"/>
          <a:ext cx="121920" cy="381000"/>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352419</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274320</xdr:colOff>
      <xdr:row>2</xdr:row>
      <xdr:rowOff>68580</xdr:rowOff>
    </xdr:from>
    <xdr:to>
      <xdr:col>35</xdr:col>
      <xdr:colOff>114300</xdr:colOff>
      <xdr:row>5</xdr:row>
      <xdr:rowOff>99060</xdr:rowOff>
    </xdr:to>
    <xdr:sp macro="" textlink="">
      <xdr:nvSpPr>
        <xdr:cNvPr id="244586" name="Rectangle 2"/>
        <xdr:cNvSpPr>
          <a:spLocks noChangeArrowheads="1"/>
        </xdr:cNvSpPr>
      </xdr:nvSpPr>
      <xdr:spPr bwMode="auto">
        <a:xfrm>
          <a:off x="18173700" y="403860"/>
          <a:ext cx="3543300" cy="533400"/>
        </a:xfrm>
        <a:prstGeom prst="rect">
          <a:avLst/>
        </a:prstGeom>
        <a:solidFill>
          <a:srgbClr val="FF0000"/>
        </a:solidFill>
        <a:ln w="9525">
          <a:solidFill>
            <a:srgbClr val="FF0000"/>
          </a:solidFill>
          <a:miter lim="800000"/>
          <a:headEnd/>
          <a:tailEnd/>
        </a:ln>
      </xdr:spPr>
    </xdr:sp>
    <xdr:clientData/>
  </xdr:twoCellAnchor>
  <xdr:twoCellAnchor>
    <xdr:from>
      <xdr:col>29</xdr:col>
      <xdr:colOff>297180</xdr:colOff>
      <xdr:row>2</xdr:row>
      <xdr:rowOff>83820</xdr:rowOff>
    </xdr:from>
    <xdr:to>
      <xdr:col>35</xdr:col>
      <xdr:colOff>91440</xdr:colOff>
      <xdr:row>5</xdr:row>
      <xdr:rowOff>83820</xdr:rowOff>
    </xdr:to>
    <xdr:sp macro="" textlink="">
      <xdr:nvSpPr>
        <xdr:cNvPr id="244587" name="Rectangle 3"/>
        <xdr:cNvSpPr>
          <a:spLocks noChangeArrowheads="1"/>
        </xdr:cNvSpPr>
      </xdr:nvSpPr>
      <xdr:spPr bwMode="auto">
        <a:xfrm>
          <a:off x="18196560" y="419100"/>
          <a:ext cx="3497580" cy="502920"/>
        </a:xfrm>
        <a:prstGeom prst="rect">
          <a:avLst/>
        </a:prstGeom>
        <a:solidFill>
          <a:srgbClr val="FF0000"/>
        </a:solidFill>
        <a:ln w="9525">
          <a:solidFill>
            <a:srgbClr val="FFFFFF"/>
          </a:solidFill>
          <a:miter lim="800000"/>
          <a:headEnd/>
          <a:tailEnd/>
        </a:ln>
      </xdr:spPr>
    </xdr:sp>
    <xdr:clientData/>
  </xdr:twoCellAnchor>
  <xdr:twoCellAnchor>
    <xdr:from>
      <xdr:col>29</xdr:col>
      <xdr:colOff>321945</xdr:colOff>
      <xdr:row>2</xdr:row>
      <xdr:rowOff>114300</xdr:rowOff>
    </xdr:from>
    <xdr:to>
      <xdr:col>35</xdr:col>
      <xdr:colOff>59030</xdr:colOff>
      <xdr:row>5</xdr:row>
      <xdr:rowOff>49595</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東京都小笠原村</a:t>
          </a:r>
          <a:endParaRPr lang="ja-JP" altLang="en-US"/>
        </a:p>
      </xdr:txBody>
    </xdr:sp>
    <xdr:clientData/>
  </xdr:twoCellAnchor>
  <xdr:twoCellAnchor>
    <xdr:from>
      <xdr:col>25</xdr:col>
      <xdr:colOff>228600</xdr:colOff>
      <xdr:row>2</xdr:row>
      <xdr:rowOff>68580</xdr:rowOff>
    </xdr:from>
    <xdr:to>
      <xdr:col>29</xdr:col>
      <xdr:colOff>152400</xdr:colOff>
      <xdr:row>5</xdr:row>
      <xdr:rowOff>99060</xdr:rowOff>
    </xdr:to>
    <xdr:sp macro="" textlink="">
      <xdr:nvSpPr>
        <xdr:cNvPr id="244589" name="Rectangle 5"/>
        <xdr:cNvSpPr>
          <a:spLocks noChangeArrowheads="1"/>
        </xdr:cNvSpPr>
      </xdr:nvSpPr>
      <xdr:spPr bwMode="auto">
        <a:xfrm>
          <a:off x="15659100" y="403860"/>
          <a:ext cx="239268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251460</xdr:colOff>
      <xdr:row>2</xdr:row>
      <xdr:rowOff>83820</xdr:rowOff>
    </xdr:from>
    <xdr:to>
      <xdr:col>29</xdr:col>
      <xdr:colOff>137160</xdr:colOff>
      <xdr:row>5</xdr:row>
      <xdr:rowOff>83820</xdr:rowOff>
    </xdr:to>
    <xdr:sp macro="" textlink="">
      <xdr:nvSpPr>
        <xdr:cNvPr id="244590" name="Rectangle 6"/>
        <xdr:cNvSpPr>
          <a:spLocks noChangeArrowheads="1"/>
        </xdr:cNvSpPr>
      </xdr:nvSpPr>
      <xdr:spPr bwMode="auto">
        <a:xfrm>
          <a:off x="15681960" y="419100"/>
          <a:ext cx="2354580" cy="502920"/>
        </a:xfrm>
        <a:prstGeom prst="rect">
          <a:avLst/>
        </a:prstGeom>
        <a:solidFill>
          <a:srgbClr val="FF0000"/>
        </a:solidFill>
        <a:ln w="9525">
          <a:solidFill>
            <a:srgbClr val="FFFFFF"/>
          </a:solidFill>
          <a:miter lim="800000"/>
          <a:headEnd/>
          <a:tailEnd/>
        </a:ln>
      </xdr:spPr>
    </xdr:sp>
    <xdr:clientData/>
  </xdr:twoCellAnchor>
  <xdr:twoCellAnchor>
    <xdr:from>
      <xdr:col>25</xdr:col>
      <xdr:colOff>274320</xdr:colOff>
      <xdr:row>2</xdr:row>
      <xdr:rowOff>114300</xdr:rowOff>
    </xdr:from>
    <xdr:to>
      <xdr:col>29</xdr:col>
      <xdr:colOff>116224</xdr:colOff>
      <xdr:row>5</xdr:row>
      <xdr:rowOff>49595</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129540</xdr:colOff>
      <xdr:row>8</xdr:row>
      <xdr:rowOff>152400</xdr:rowOff>
    </xdr:from>
    <xdr:to>
      <xdr:col>15</xdr:col>
      <xdr:colOff>167640</xdr:colOff>
      <xdr:row>18</xdr:row>
      <xdr:rowOff>68580</xdr:rowOff>
    </xdr:to>
    <xdr:sp macro="" textlink="">
      <xdr:nvSpPr>
        <xdr:cNvPr id="244592" name="Rectangle 8"/>
        <xdr:cNvSpPr>
          <a:spLocks noChangeArrowheads="1"/>
        </xdr:cNvSpPr>
      </xdr:nvSpPr>
      <xdr:spPr bwMode="auto">
        <a:xfrm>
          <a:off x="746760" y="1493520"/>
          <a:ext cx="8679180" cy="159258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236220</xdr:colOff>
      <xdr:row>9</xdr:row>
      <xdr:rowOff>9525</xdr:rowOff>
    </xdr:from>
    <xdr:to>
      <xdr:col>3</xdr:col>
      <xdr:colOff>264795</xdr:colOff>
      <xdr:row>18</xdr:row>
      <xdr:rowOff>49558</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205740</xdr:colOff>
      <xdr:row>9</xdr:row>
      <xdr:rowOff>47625</xdr:rowOff>
    </xdr:from>
    <xdr:to>
      <xdr:col>5</xdr:col>
      <xdr:colOff>116231</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2,529</a:t>
          </a:r>
        </a:p>
        <a:p>
          <a:pPr algn="r" rtl="0">
            <a:lnSpc>
              <a:spcPts val="1300"/>
            </a:lnSpc>
            <a:defRPr sz="1000"/>
          </a:pPr>
          <a:r>
            <a:rPr lang="ja-JP" altLang="en-US" sz="1100" b="1" i="0" u="none" strike="noStrike" baseline="0">
              <a:solidFill>
                <a:srgbClr val="000000"/>
              </a:solidFill>
              <a:latin typeface="ＭＳ ゴシック"/>
              <a:ea typeface="ＭＳ ゴシック"/>
            </a:rPr>
            <a:t>104.41</a:t>
          </a:r>
        </a:p>
        <a:p>
          <a:pPr algn="r" rtl="0">
            <a:lnSpc>
              <a:spcPts val="1300"/>
            </a:lnSpc>
            <a:defRPr sz="1000"/>
          </a:pPr>
          <a:r>
            <a:rPr lang="ja-JP" altLang="en-US" sz="1100" b="1" i="0" u="none" strike="noStrike" baseline="0">
              <a:solidFill>
                <a:srgbClr val="000000"/>
              </a:solidFill>
              <a:latin typeface="ＭＳ ゴシック"/>
              <a:ea typeface="ＭＳ ゴシック"/>
            </a:rPr>
            <a:t>4,340,764</a:t>
          </a:r>
        </a:p>
        <a:p>
          <a:pPr algn="r" rtl="0">
            <a:lnSpc>
              <a:spcPts val="1300"/>
            </a:lnSpc>
            <a:defRPr sz="1000"/>
          </a:pPr>
          <a:r>
            <a:rPr lang="ja-JP" altLang="en-US" sz="1100" b="1" i="0" u="none" strike="noStrike" baseline="0">
              <a:solidFill>
                <a:srgbClr val="000000"/>
              </a:solidFill>
              <a:latin typeface="ＭＳ ゴシック"/>
              <a:ea typeface="ＭＳ ゴシック"/>
            </a:rPr>
            <a:t>4,180,675</a:t>
          </a:r>
        </a:p>
        <a:p>
          <a:pPr algn="r" rtl="0">
            <a:lnSpc>
              <a:spcPts val="1300"/>
            </a:lnSpc>
            <a:defRPr sz="1000"/>
          </a:pPr>
          <a:r>
            <a:rPr lang="ja-JP" altLang="en-US" sz="1100" b="1" i="0" u="none" strike="noStrike" baseline="0">
              <a:solidFill>
                <a:srgbClr val="000000"/>
              </a:solidFill>
              <a:latin typeface="ＭＳ ゴシック"/>
              <a:ea typeface="ＭＳ ゴシック"/>
            </a:rPr>
            <a:t>115,307</a:t>
          </a:r>
        </a:p>
        <a:p>
          <a:pPr algn="r" rtl="0">
            <a:lnSpc>
              <a:spcPts val="1300"/>
            </a:lnSpc>
            <a:defRPr sz="1000"/>
          </a:pPr>
          <a:r>
            <a:rPr lang="ja-JP" altLang="en-US" sz="1100" b="1" i="0" u="none" strike="noStrike" baseline="0">
              <a:solidFill>
                <a:srgbClr val="000000"/>
              </a:solidFill>
              <a:latin typeface="ＭＳ ゴシック"/>
              <a:ea typeface="ＭＳ ゴシック"/>
            </a:rPr>
            <a:t>1,735,590</a:t>
          </a:r>
        </a:p>
        <a:p>
          <a:pPr algn="r" rtl="0">
            <a:lnSpc>
              <a:spcPts val="1300"/>
            </a:lnSpc>
            <a:defRPr sz="1000"/>
          </a:pPr>
          <a:r>
            <a:rPr lang="ja-JP" altLang="en-US" sz="1100" b="1" i="0" u="none" strike="noStrike" baseline="0">
              <a:solidFill>
                <a:srgbClr val="000000"/>
              </a:solidFill>
              <a:latin typeface="ＭＳ ゴシック"/>
              <a:ea typeface="ＭＳ ゴシック"/>
            </a:rPr>
            <a:t>4,781,903</a:t>
          </a:r>
          <a:endParaRPr lang="ja-JP" altLang="en-US"/>
        </a:p>
      </xdr:txBody>
    </xdr:sp>
    <xdr:clientData/>
  </xdr:twoCellAnchor>
  <xdr:twoCellAnchor>
    <xdr:from>
      <xdr:col>5</xdr:col>
      <xdr:colOff>167640</xdr:colOff>
      <xdr:row>9</xdr:row>
      <xdr:rowOff>47625</xdr:rowOff>
    </xdr:from>
    <xdr:to>
      <xdr:col>7</xdr:col>
      <xdr:colOff>312420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312420</xdr:colOff>
      <xdr:row>9</xdr:row>
      <xdr:rowOff>87630</xdr:rowOff>
    </xdr:from>
    <xdr:to>
      <xdr:col>10</xdr:col>
      <xdr:colOff>283845</xdr:colOff>
      <xdr:row>14</xdr:row>
      <xdr:rowOff>123876</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283845</xdr:colOff>
      <xdr:row>9</xdr:row>
      <xdr:rowOff>87630</xdr:rowOff>
    </xdr:from>
    <xdr:to>
      <xdr:col>12</xdr:col>
      <xdr:colOff>196190</xdr:colOff>
      <xdr:row>14</xdr:row>
      <xdr:rowOff>123876</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14.4</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253365</xdr:colOff>
      <xdr:row>9</xdr:row>
      <xdr:rowOff>87630</xdr:rowOff>
    </xdr:from>
    <xdr:to>
      <xdr:col>13</xdr:col>
      <xdr:colOff>205740</xdr:colOff>
      <xdr:row>14</xdr:row>
      <xdr:rowOff>123876</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312420</xdr:colOff>
      <xdr:row>14</xdr:row>
      <xdr:rowOff>9525</xdr:rowOff>
    </xdr:from>
    <xdr:to>
      <xdr:col>10</xdr:col>
      <xdr:colOff>283845</xdr:colOff>
      <xdr:row>17</xdr:row>
      <xdr:rowOff>125799</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342900</xdr:colOff>
      <xdr:row>14</xdr:row>
      <xdr:rowOff>9525</xdr:rowOff>
    </xdr:from>
    <xdr:to>
      <xdr:col>15</xdr:col>
      <xdr:colOff>342900</xdr:colOff>
      <xdr:row>17</xdr:row>
      <xdr:rowOff>125799</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Ⅰ－２  H20  Ⅰ－２  H21  Ⅰ－２  </a:t>
          </a:r>
        </a:p>
        <a:p>
          <a:pPr algn="l" rtl="0">
            <a:lnSpc>
              <a:spcPts val="1200"/>
            </a:lnSpc>
            <a:defRPr sz="1000"/>
          </a:pPr>
          <a:r>
            <a:rPr lang="ja-JP" altLang="en-US" sz="1100" b="1" i="0" u="none" strike="noStrike" baseline="0">
              <a:solidFill>
                <a:srgbClr val="000000"/>
              </a:solidFill>
              <a:latin typeface="ＭＳ ゴシック"/>
              <a:ea typeface="ＭＳ ゴシック"/>
            </a:rPr>
            <a:t>H22  Ⅰ－２  H23  Ⅰ－２</a:t>
          </a:r>
          <a:endParaRPr lang="ja-JP" altLang="en-US"/>
        </a:p>
      </xdr:txBody>
    </xdr:sp>
    <xdr:clientData/>
  </xdr:twoCellAnchor>
  <xdr:twoCellAnchor>
    <xdr:from>
      <xdr:col>15</xdr:col>
      <xdr:colOff>388620</xdr:colOff>
      <xdr:row>8</xdr:row>
      <xdr:rowOff>152400</xdr:rowOff>
    </xdr:from>
    <xdr:to>
      <xdr:col>17</xdr:col>
      <xdr:colOff>449580</xdr:colOff>
      <xdr:row>15</xdr:row>
      <xdr:rowOff>91440</xdr:rowOff>
    </xdr:to>
    <xdr:sp macro="" textlink="">
      <xdr:nvSpPr>
        <xdr:cNvPr id="244601" name="AutoShape 17"/>
        <xdr:cNvSpPr>
          <a:spLocks noChangeArrowheads="1"/>
        </xdr:cNvSpPr>
      </xdr:nvSpPr>
      <xdr:spPr bwMode="auto">
        <a:xfrm>
          <a:off x="9646920" y="1493520"/>
          <a:ext cx="1295400" cy="111252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68580</xdr:colOff>
      <xdr:row>9</xdr:row>
      <xdr:rowOff>47625</xdr:rowOff>
    </xdr:from>
    <xdr:to>
      <xdr:col>17</xdr:col>
      <xdr:colOff>596240</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68580</xdr:colOff>
      <xdr:row>10</xdr:row>
      <xdr:rowOff>135255</xdr:rowOff>
    </xdr:from>
    <xdr:to>
      <xdr:col>17</xdr:col>
      <xdr:colOff>596240</xdr:colOff>
      <xdr:row>12</xdr:row>
      <xdr:rowOff>47748</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68580</xdr:colOff>
      <xdr:row>12</xdr:row>
      <xdr:rowOff>123825</xdr:rowOff>
    </xdr:from>
    <xdr:to>
      <xdr:col>17</xdr:col>
      <xdr:colOff>596240</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457200</xdr:colOff>
      <xdr:row>9</xdr:row>
      <xdr:rowOff>129540</xdr:rowOff>
    </xdr:from>
    <xdr:to>
      <xdr:col>15</xdr:col>
      <xdr:colOff>609600</xdr:colOff>
      <xdr:row>9</xdr:row>
      <xdr:rowOff>129540</xdr:rowOff>
    </xdr:to>
    <xdr:sp macro="" textlink="">
      <xdr:nvSpPr>
        <xdr:cNvPr id="244605" name="Line 21"/>
        <xdr:cNvSpPr>
          <a:spLocks noChangeShapeType="1"/>
        </xdr:cNvSpPr>
      </xdr:nvSpPr>
      <xdr:spPr bwMode="auto">
        <a:xfrm>
          <a:off x="97155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12</xdr:row>
      <xdr:rowOff>99060</xdr:rowOff>
    </xdr:from>
    <xdr:to>
      <xdr:col>15</xdr:col>
      <xdr:colOff>533400</xdr:colOff>
      <xdr:row>13</xdr:row>
      <xdr:rowOff>68580</xdr:rowOff>
    </xdr:to>
    <xdr:sp macro="" textlink="">
      <xdr:nvSpPr>
        <xdr:cNvPr id="244606" name="Line 22"/>
        <xdr:cNvSpPr>
          <a:spLocks noChangeShapeType="1"/>
        </xdr:cNvSpPr>
      </xdr:nvSpPr>
      <xdr:spPr bwMode="auto">
        <a:xfrm>
          <a:off x="979170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12</xdr:row>
      <xdr:rowOff>99060</xdr:rowOff>
    </xdr:from>
    <xdr:to>
      <xdr:col>15</xdr:col>
      <xdr:colOff>609600</xdr:colOff>
      <xdr:row>12</xdr:row>
      <xdr:rowOff>99060</xdr:rowOff>
    </xdr:to>
    <xdr:sp macro="" textlink="">
      <xdr:nvSpPr>
        <xdr:cNvPr id="244607" name="Line 23"/>
        <xdr:cNvSpPr>
          <a:spLocks noChangeShapeType="1"/>
        </xdr:cNvSpPr>
      </xdr:nvSpPr>
      <xdr:spPr bwMode="auto">
        <a:xfrm>
          <a:off x="97155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14</xdr:row>
      <xdr:rowOff>0</xdr:rowOff>
    </xdr:from>
    <xdr:to>
      <xdr:col>15</xdr:col>
      <xdr:colOff>533400</xdr:colOff>
      <xdr:row>14</xdr:row>
      <xdr:rowOff>129540</xdr:rowOff>
    </xdr:to>
    <xdr:sp macro="" textlink="">
      <xdr:nvSpPr>
        <xdr:cNvPr id="244608" name="Line 24"/>
        <xdr:cNvSpPr>
          <a:spLocks noChangeShapeType="1"/>
        </xdr:cNvSpPr>
      </xdr:nvSpPr>
      <xdr:spPr bwMode="auto">
        <a:xfrm flipV="1">
          <a:off x="979170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14</xdr:row>
      <xdr:rowOff>137160</xdr:rowOff>
    </xdr:from>
    <xdr:to>
      <xdr:col>15</xdr:col>
      <xdr:colOff>609600</xdr:colOff>
      <xdr:row>14</xdr:row>
      <xdr:rowOff>137160</xdr:rowOff>
    </xdr:to>
    <xdr:sp macro="" textlink="">
      <xdr:nvSpPr>
        <xdr:cNvPr id="244609" name="Line 25"/>
        <xdr:cNvSpPr>
          <a:spLocks noChangeShapeType="1"/>
        </xdr:cNvSpPr>
      </xdr:nvSpPr>
      <xdr:spPr bwMode="auto">
        <a:xfrm>
          <a:off x="97155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487680</xdr:colOff>
      <xdr:row>9</xdr:row>
      <xdr:rowOff>83820</xdr:rowOff>
    </xdr:from>
    <xdr:to>
      <xdr:col>15</xdr:col>
      <xdr:colOff>579120</xdr:colOff>
      <xdr:row>10</xdr:row>
      <xdr:rowOff>7620</xdr:rowOff>
    </xdr:to>
    <xdr:sp macro="" textlink="">
      <xdr:nvSpPr>
        <xdr:cNvPr id="244610" name="Oval 26"/>
        <xdr:cNvSpPr>
          <a:spLocks noChangeArrowheads="1"/>
        </xdr:cNvSpPr>
      </xdr:nvSpPr>
      <xdr:spPr bwMode="auto">
        <a:xfrm>
          <a:off x="9745980" y="1592580"/>
          <a:ext cx="91440" cy="91440"/>
        </a:xfrm>
        <a:prstGeom prst="ellipse">
          <a:avLst/>
        </a:prstGeom>
        <a:solidFill>
          <a:srgbClr val="FF0000"/>
        </a:solidFill>
        <a:ln w="9525">
          <a:solidFill>
            <a:srgbClr val="FF0000"/>
          </a:solidFill>
          <a:round/>
          <a:headEnd/>
          <a:tailEnd/>
        </a:ln>
      </xdr:spPr>
    </xdr:sp>
    <xdr:clientData/>
  </xdr:twoCellAnchor>
  <xdr:twoCellAnchor>
    <xdr:from>
      <xdr:col>15</xdr:col>
      <xdr:colOff>487680</xdr:colOff>
      <xdr:row>11</xdr:row>
      <xdr:rowOff>7620</xdr:rowOff>
    </xdr:from>
    <xdr:to>
      <xdr:col>15</xdr:col>
      <xdr:colOff>579120</xdr:colOff>
      <xdr:row>11</xdr:row>
      <xdr:rowOff>99060</xdr:rowOff>
    </xdr:to>
    <xdr:sp macro="" textlink="">
      <xdr:nvSpPr>
        <xdr:cNvPr id="244611" name="AutoShape 27"/>
        <xdr:cNvSpPr>
          <a:spLocks noChangeArrowheads="1"/>
        </xdr:cNvSpPr>
      </xdr:nvSpPr>
      <xdr:spPr bwMode="auto">
        <a:xfrm>
          <a:off x="9745980" y="1851660"/>
          <a:ext cx="91440" cy="9144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127635</xdr:colOff>
      <xdr:row>20</xdr:row>
      <xdr:rowOff>123825</xdr:rowOff>
    </xdr:from>
    <xdr:ext cx="8645315" cy="185179"/>
    <xdr:sp macro="" textlink="">
      <xdr:nvSpPr>
        <xdr:cNvPr id="10268" name="Text Box 28"/>
        <xdr:cNvSpPr txBox="1">
          <a:spLocks noChangeArrowheads="1"/>
        </xdr:cNvSpPr>
      </xdr:nvSpPr>
      <xdr:spPr bwMode="auto">
        <a:xfrm>
          <a:off x="744855" y="34766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127635</xdr:colOff>
      <xdr:row>22</xdr:row>
      <xdr:rowOff>38100</xdr:rowOff>
    </xdr:from>
    <xdr:ext cx="9087103" cy="185179"/>
    <xdr:sp macro="" textlink="">
      <xdr:nvSpPr>
        <xdr:cNvPr id="10269" name="Text Box 29"/>
        <xdr:cNvSpPr txBox="1">
          <a:spLocks noChangeArrowheads="1"/>
        </xdr:cNvSpPr>
      </xdr:nvSpPr>
      <xdr:spPr bwMode="auto">
        <a:xfrm>
          <a:off x="744855" y="372618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127635</xdr:colOff>
      <xdr:row>23</xdr:row>
      <xdr:rowOff>123825</xdr:rowOff>
    </xdr:from>
    <xdr:ext cx="5592493" cy="185179"/>
    <xdr:sp macro="" textlink="">
      <xdr:nvSpPr>
        <xdr:cNvPr id="10270" name="Text Box 30"/>
        <xdr:cNvSpPr txBox="1">
          <a:spLocks noChangeArrowheads="1"/>
        </xdr:cNvSpPr>
      </xdr:nvSpPr>
      <xdr:spPr bwMode="auto">
        <a:xfrm>
          <a:off x="744855" y="397954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127635</xdr:colOff>
      <xdr:row>25</xdr:row>
      <xdr:rowOff>28575</xdr:rowOff>
    </xdr:from>
    <xdr:ext cx="7304820" cy="185179"/>
    <xdr:sp macro="" textlink="">
      <xdr:nvSpPr>
        <xdr:cNvPr id="10271" name="Text Box 31"/>
        <xdr:cNvSpPr txBox="1">
          <a:spLocks noChangeArrowheads="1"/>
        </xdr:cNvSpPr>
      </xdr:nvSpPr>
      <xdr:spPr bwMode="auto">
        <a:xfrm>
          <a:off x="744855" y="421957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127635</xdr:colOff>
      <xdr:row>26</xdr:row>
      <xdr:rowOff>114300</xdr:rowOff>
    </xdr:from>
    <xdr:ext cx="8559523" cy="185179"/>
    <xdr:sp macro="" textlink="">
      <xdr:nvSpPr>
        <xdr:cNvPr id="10272" name="Text Box 32"/>
        <xdr:cNvSpPr txBox="1">
          <a:spLocks noChangeArrowheads="1"/>
        </xdr:cNvSpPr>
      </xdr:nvSpPr>
      <xdr:spPr bwMode="auto">
        <a:xfrm>
          <a:off x="744855" y="447294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68580</xdr:colOff>
      <xdr:row>29</xdr:row>
      <xdr:rowOff>47625</xdr:rowOff>
    </xdr:from>
    <xdr:to>
      <xdr:col>8</xdr:col>
      <xdr:colOff>321936</xdr:colOff>
      <xdr:row>31</xdr:row>
      <xdr:rowOff>11569</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184785</xdr:colOff>
      <xdr:row>31</xdr:row>
      <xdr:rowOff>66675</xdr:rowOff>
    </xdr:from>
    <xdr:to>
      <xdr:col>5</xdr:col>
      <xdr:colOff>38073</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146685</xdr:colOff>
      <xdr:row>31</xdr:row>
      <xdr:rowOff>47625</xdr:rowOff>
    </xdr:from>
    <xdr:to>
      <xdr:col>6</xdr:col>
      <xdr:colOff>215265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[0.26]　</a:t>
          </a:r>
          <a:endParaRPr lang="ja-JP" altLang="en-US"/>
        </a:p>
      </xdr:txBody>
    </xdr:sp>
    <xdr:clientData/>
  </xdr:twoCellAnchor>
  <xdr:twoCellAnchor>
    <xdr:from>
      <xdr:col>8</xdr:col>
      <xdr:colOff>381000</xdr:colOff>
      <xdr:row>30</xdr:row>
      <xdr:rowOff>123825</xdr:rowOff>
    </xdr:from>
    <xdr:to>
      <xdr:col>10</xdr:col>
      <xdr:colOff>510540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381000</xdr:colOff>
      <xdr:row>31</xdr:row>
      <xdr:rowOff>135255</xdr:rowOff>
    </xdr:from>
    <xdr:to>
      <xdr:col>10</xdr:col>
      <xdr:colOff>510540</xdr:colOff>
      <xdr:row>33</xdr:row>
      <xdr:rowOff>49530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15/78</a:t>
          </a:r>
          <a:endParaRPr lang="ja-JP" altLang="en-US"/>
        </a:p>
      </xdr:txBody>
    </xdr:sp>
    <xdr:clientData/>
  </xdr:twoCellAnchor>
  <xdr:twoCellAnchor>
    <xdr:from>
      <xdr:col>11</xdr:col>
      <xdr:colOff>9525</xdr:colOff>
      <xdr:row>30</xdr:row>
      <xdr:rowOff>123825</xdr:rowOff>
    </xdr:from>
    <xdr:to>
      <xdr:col>12</xdr:col>
      <xdr:colOff>539307</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135255</xdr:rowOff>
    </xdr:from>
    <xdr:to>
      <xdr:col>12</xdr:col>
      <xdr:colOff>539307</xdr:colOff>
      <xdr:row>33</xdr:row>
      <xdr:rowOff>49530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89535</xdr:colOff>
      <xdr:row>30</xdr:row>
      <xdr:rowOff>123825</xdr:rowOff>
    </xdr:from>
    <xdr:to>
      <xdr:col>15</xdr:col>
      <xdr:colOff>26</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13</xdr:col>
      <xdr:colOff>89535</xdr:colOff>
      <xdr:row>31</xdr:row>
      <xdr:rowOff>135255</xdr:rowOff>
    </xdr:from>
    <xdr:to>
      <xdr:col>15</xdr:col>
      <xdr:colOff>26</xdr:colOff>
      <xdr:row>33</xdr:row>
      <xdr:rowOff>49530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0.77</a:t>
          </a:r>
          <a:endParaRPr lang="ja-JP" altLang="en-US"/>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244626" name="Rectangle 42"/>
        <xdr:cNvSpPr>
          <a:spLocks noChangeArrowheads="1"/>
        </xdr:cNvSpPr>
      </xdr:nvSpPr>
      <xdr:spPr bwMode="auto">
        <a:xfrm>
          <a:off x="685800" y="565404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33</xdr:row>
      <xdr:rowOff>121920</xdr:rowOff>
    </xdr:from>
    <xdr:to>
      <xdr:col>17</xdr:col>
      <xdr:colOff>365760</xdr:colOff>
      <xdr:row>47</xdr:row>
      <xdr:rowOff>129540</xdr:rowOff>
    </xdr:to>
    <xdr:sp macro="" textlink="">
      <xdr:nvSpPr>
        <xdr:cNvPr id="244627" name="Rectangle 43"/>
        <xdr:cNvSpPr>
          <a:spLocks noChangeArrowheads="1"/>
        </xdr:cNvSpPr>
      </xdr:nvSpPr>
      <xdr:spPr bwMode="auto">
        <a:xfrm>
          <a:off x="5425440" y="565404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489585</xdr:colOff>
      <xdr:row>33</xdr:row>
      <xdr:rowOff>123825</xdr:rowOff>
    </xdr:from>
    <xdr:to>
      <xdr:col>14</xdr:col>
      <xdr:colOff>215265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607695</xdr:colOff>
      <xdr:row>35</xdr:row>
      <xdr:rowOff>87630</xdr:rowOff>
    </xdr:from>
    <xdr:to>
      <xdr:col>17</xdr:col>
      <xdr:colOff>253354</xdr:colOff>
      <xdr:row>47</xdr:row>
      <xdr:rowOff>66682</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基準財政収入額については税収の大きな伸びはなく、税連動交付金も経済状況に左右されるため収入全体では減額となっている。基準財政需要額では、辺地対策事業債償還費、臨時財政対策債償還費の伸びにより、財政力指数は前年度と比較して</a:t>
          </a:r>
          <a:r>
            <a:rPr lang="en-US" altLang="ja-JP" sz="1100">
              <a:effectLst/>
              <a:latin typeface="+mn-lt"/>
              <a:ea typeface="+mn-ea"/>
              <a:cs typeface="+mn-cs"/>
            </a:rPr>
            <a:t>0.2</a:t>
          </a:r>
          <a:r>
            <a:rPr lang="ja-JP" altLang="ja-JP" sz="1100">
              <a:effectLst/>
              <a:latin typeface="+mn-lt"/>
              <a:ea typeface="+mn-ea"/>
              <a:cs typeface="+mn-cs"/>
            </a:rPr>
            <a:t>ポイントの減となっている。</a:t>
          </a:r>
          <a:endParaRPr lang="ja-JP" altLang="ja-JP">
            <a:effectLst/>
          </a:endParaRPr>
        </a:p>
        <a:p>
          <a:pPr eaLnBrk="1" fontAlgn="auto" latinLnBrk="0" hangingPunct="1">
            <a:lnSpc>
              <a:spcPts val="1200"/>
            </a:lnSpc>
          </a:pPr>
          <a:r>
            <a:rPr lang="ja-JP" altLang="ja-JP" sz="1100">
              <a:effectLst/>
              <a:latin typeface="+mn-lt"/>
              <a:ea typeface="+mn-ea"/>
              <a:cs typeface="+mn-cs"/>
            </a:rPr>
            <a:t>　数値は、他の類似団体平均と同じになっており、今後防災避難施設及び児童福祉施設の整備、ごみ処理施設の大規模改修が予定され多額の地方債を発行する見込みのため、国、東京都等の補助金、基金を最大限活用し地方債の抑制に努める。</a:t>
          </a:r>
          <a:endParaRPr lang="ja-JP" altLang="ja-JP">
            <a:effectLst/>
          </a:endParaRPr>
        </a:p>
      </xdr:txBody>
    </xdr:sp>
    <xdr:clientData/>
  </xdr:twoCellAnchor>
  <xdr:twoCellAnchor>
    <xdr:from>
      <xdr:col>1</xdr:col>
      <xdr:colOff>68580</xdr:colOff>
      <xdr:row>47</xdr:row>
      <xdr:rowOff>129540</xdr:rowOff>
    </xdr:from>
    <xdr:to>
      <xdr:col>8</xdr:col>
      <xdr:colOff>320040</xdr:colOff>
      <xdr:row>47</xdr:row>
      <xdr:rowOff>129540</xdr:rowOff>
    </xdr:to>
    <xdr:sp macro="" textlink="">
      <xdr:nvSpPr>
        <xdr:cNvPr id="244630" name="Line 46"/>
        <xdr:cNvSpPr>
          <a:spLocks noChangeShapeType="1"/>
        </xdr:cNvSpPr>
      </xdr:nvSpPr>
      <xdr:spPr bwMode="auto">
        <a:xfrm>
          <a:off x="6858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68580</xdr:colOff>
      <xdr:row>44</xdr:row>
      <xdr:rowOff>160020</xdr:rowOff>
    </xdr:from>
    <xdr:to>
      <xdr:col>8</xdr:col>
      <xdr:colOff>320040</xdr:colOff>
      <xdr:row>44</xdr:row>
      <xdr:rowOff>160020</xdr:rowOff>
    </xdr:to>
    <xdr:sp macro="" textlink="">
      <xdr:nvSpPr>
        <xdr:cNvPr id="244631" name="Line 47"/>
        <xdr:cNvSpPr>
          <a:spLocks noChangeShapeType="1"/>
        </xdr:cNvSpPr>
      </xdr:nvSpPr>
      <xdr:spPr bwMode="auto">
        <a:xfrm>
          <a:off x="685800" y="75361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68580</xdr:colOff>
      <xdr:row>45</xdr:row>
      <xdr:rowOff>85725</xdr:rowOff>
    </xdr:to>
    <xdr:sp macro="" textlink="">
      <xdr:nvSpPr>
        <xdr:cNvPr id="10288" name="Text Box 48"/>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68580</xdr:colOff>
      <xdr:row>42</xdr:row>
      <xdr:rowOff>30480</xdr:rowOff>
    </xdr:from>
    <xdr:to>
      <xdr:col>8</xdr:col>
      <xdr:colOff>320040</xdr:colOff>
      <xdr:row>42</xdr:row>
      <xdr:rowOff>30480</xdr:rowOff>
    </xdr:to>
    <xdr:sp macro="" textlink="">
      <xdr:nvSpPr>
        <xdr:cNvPr id="244633" name="Line 49"/>
        <xdr:cNvSpPr>
          <a:spLocks noChangeShapeType="1"/>
        </xdr:cNvSpPr>
      </xdr:nvSpPr>
      <xdr:spPr bwMode="auto">
        <a:xfrm>
          <a:off x="685800" y="7071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68580</xdr:colOff>
      <xdr:row>42</xdr:row>
      <xdr:rowOff>123825</xdr:rowOff>
    </xdr:to>
    <xdr:sp macro="" textlink="">
      <xdr:nvSpPr>
        <xdr:cNvPr id="10290" name="Text Box 50"/>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68580</xdr:colOff>
      <xdr:row>39</xdr:row>
      <xdr:rowOff>53340</xdr:rowOff>
    </xdr:from>
    <xdr:to>
      <xdr:col>8</xdr:col>
      <xdr:colOff>320040</xdr:colOff>
      <xdr:row>39</xdr:row>
      <xdr:rowOff>53340</xdr:rowOff>
    </xdr:to>
    <xdr:sp macro="" textlink="">
      <xdr:nvSpPr>
        <xdr:cNvPr id="244635" name="Line 51"/>
        <xdr:cNvSpPr>
          <a:spLocks noChangeShapeType="1"/>
        </xdr:cNvSpPr>
      </xdr:nvSpPr>
      <xdr:spPr bwMode="auto">
        <a:xfrm>
          <a:off x="685800" y="65913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68580</xdr:colOff>
      <xdr:row>39</xdr:row>
      <xdr:rowOff>152400</xdr:rowOff>
    </xdr:to>
    <xdr:sp macro="" textlink="">
      <xdr:nvSpPr>
        <xdr:cNvPr id="10292" name="Text Box 52"/>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68580</xdr:colOff>
      <xdr:row>36</xdr:row>
      <xdr:rowOff>83820</xdr:rowOff>
    </xdr:from>
    <xdr:to>
      <xdr:col>8</xdr:col>
      <xdr:colOff>320040</xdr:colOff>
      <xdr:row>36</xdr:row>
      <xdr:rowOff>83820</xdr:rowOff>
    </xdr:to>
    <xdr:sp macro="" textlink="">
      <xdr:nvSpPr>
        <xdr:cNvPr id="244637" name="Line 53"/>
        <xdr:cNvSpPr>
          <a:spLocks noChangeShapeType="1"/>
        </xdr:cNvSpPr>
      </xdr:nvSpPr>
      <xdr:spPr bwMode="auto">
        <a:xfrm>
          <a:off x="685800" y="6118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135255</xdr:rowOff>
    </xdr:from>
    <xdr:to>
      <xdr:col>1</xdr:col>
      <xdr:colOff>68580</xdr:colOff>
      <xdr:row>37</xdr:row>
      <xdr:rowOff>9672</xdr:rowOff>
    </xdr:to>
    <xdr:sp macro="" textlink="">
      <xdr:nvSpPr>
        <xdr:cNvPr id="10294" name="Text Box 54"/>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68580</xdr:colOff>
      <xdr:row>33</xdr:row>
      <xdr:rowOff>121920</xdr:rowOff>
    </xdr:from>
    <xdr:to>
      <xdr:col>8</xdr:col>
      <xdr:colOff>320040</xdr:colOff>
      <xdr:row>33</xdr:row>
      <xdr:rowOff>121920</xdr:rowOff>
    </xdr:to>
    <xdr:sp macro="" textlink="">
      <xdr:nvSpPr>
        <xdr:cNvPr id="244639" name="Line 55"/>
        <xdr:cNvSpPr>
          <a:spLocks noChangeShapeType="1"/>
        </xdr:cNvSpPr>
      </xdr:nvSpPr>
      <xdr:spPr bwMode="auto">
        <a:xfrm>
          <a:off x="6858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68580</xdr:colOff>
      <xdr:row>34</xdr:row>
      <xdr:rowOff>47625</xdr:rowOff>
    </xdr:to>
    <xdr:sp macro="" textlink="">
      <xdr:nvSpPr>
        <xdr:cNvPr id="10296" name="Text Box 56"/>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244641" name="財政力グラフ枠"/>
        <xdr:cNvSpPr>
          <a:spLocks noChangeArrowheads="1"/>
        </xdr:cNvSpPr>
      </xdr:nvSpPr>
      <xdr:spPr bwMode="auto">
        <a:xfrm>
          <a:off x="6858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38</xdr:row>
      <xdr:rowOff>76200</xdr:rowOff>
    </xdr:from>
    <xdr:to>
      <xdr:col>7</xdr:col>
      <xdr:colOff>137160</xdr:colOff>
      <xdr:row>44</xdr:row>
      <xdr:rowOff>137160</xdr:rowOff>
    </xdr:to>
    <xdr:sp macro="" textlink="">
      <xdr:nvSpPr>
        <xdr:cNvPr id="244642" name="Line 58"/>
        <xdr:cNvSpPr>
          <a:spLocks noChangeShapeType="1"/>
        </xdr:cNvSpPr>
      </xdr:nvSpPr>
      <xdr:spPr bwMode="auto">
        <a:xfrm flipV="1">
          <a:off x="4457700" y="6446520"/>
          <a:ext cx="0" cy="1066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44</xdr:row>
      <xdr:rowOff>135255</xdr:rowOff>
    </xdr:from>
    <xdr:to>
      <xdr:col>8</xdr:col>
      <xdr:colOff>283845</xdr:colOff>
      <xdr:row>46</xdr:row>
      <xdr:rowOff>9672</xdr:rowOff>
    </xdr:to>
    <xdr:sp macro="" textlink="">
      <xdr:nvSpPr>
        <xdr:cNvPr id="10299"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0.05</a:t>
          </a:r>
          <a:endParaRPr lang="ja-JP" altLang="en-US"/>
        </a:p>
      </xdr:txBody>
    </xdr:sp>
    <xdr:clientData/>
  </xdr:twoCellAnchor>
  <xdr:twoCellAnchor>
    <xdr:from>
      <xdr:col>7</xdr:col>
      <xdr:colOff>60960</xdr:colOff>
      <xdr:row>44</xdr:row>
      <xdr:rowOff>137160</xdr:rowOff>
    </xdr:from>
    <xdr:to>
      <xdr:col>7</xdr:col>
      <xdr:colOff>213360</xdr:colOff>
      <xdr:row>44</xdr:row>
      <xdr:rowOff>137160</xdr:rowOff>
    </xdr:to>
    <xdr:sp macro="" textlink="">
      <xdr:nvSpPr>
        <xdr:cNvPr id="244644" name="Line 60"/>
        <xdr:cNvSpPr>
          <a:spLocks noChangeShapeType="1"/>
        </xdr:cNvSpPr>
      </xdr:nvSpPr>
      <xdr:spPr bwMode="auto">
        <a:xfrm>
          <a:off x="4381500" y="751332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37</xdr:row>
      <xdr:rowOff>11430</xdr:rowOff>
    </xdr:from>
    <xdr:to>
      <xdr:col>8</xdr:col>
      <xdr:colOff>283845</xdr:colOff>
      <xdr:row>38</xdr:row>
      <xdr:rowOff>49530</xdr:rowOff>
    </xdr:to>
    <xdr:sp macro="" textlink="">
      <xdr:nvSpPr>
        <xdr:cNvPr id="10301" name="財政力最大値テキスト"/>
        <xdr:cNvSpPr txBox="1">
          <a:spLocks noChangeArrowheads="1"/>
        </xdr:cNvSpPr>
      </xdr:nvSpPr>
      <xdr:spPr bwMode="auto">
        <a:xfrm>
          <a:off x="50387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endParaRPr lang="ja-JP" altLang="en-US"/>
        </a:p>
      </xdr:txBody>
    </xdr:sp>
    <xdr:clientData/>
  </xdr:twoCellAnchor>
  <xdr:twoCellAnchor>
    <xdr:from>
      <xdr:col>7</xdr:col>
      <xdr:colOff>60960</xdr:colOff>
      <xdr:row>38</xdr:row>
      <xdr:rowOff>76200</xdr:rowOff>
    </xdr:from>
    <xdr:to>
      <xdr:col>7</xdr:col>
      <xdr:colOff>213360</xdr:colOff>
      <xdr:row>38</xdr:row>
      <xdr:rowOff>76200</xdr:rowOff>
    </xdr:to>
    <xdr:sp macro="" textlink="">
      <xdr:nvSpPr>
        <xdr:cNvPr id="244646" name="Line 62"/>
        <xdr:cNvSpPr>
          <a:spLocks noChangeShapeType="1"/>
        </xdr:cNvSpPr>
      </xdr:nvSpPr>
      <xdr:spPr bwMode="auto">
        <a:xfrm>
          <a:off x="4381500" y="644652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30480</xdr:rowOff>
    </xdr:from>
    <xdr:to>
      <xdr:col>7</xdr:col>
      <xdr:colOff>137160</xdr:colOff>
      <xdr:row>44</xdr:row>
      <xdr:rowOff>38100</xdr:rowOff>
    </xdr:to>
    <xdr:sp macro="" textlink="">
      <xdr:nvSpPr>
        <xdr:cNvPr id="244647" name="Line 63"/>
        <xdr:cNvSpPr>
          <a:spLocks noChangeShapeType="1"/>
        </xdr:cNvSpPr>
      </xdr:nvSpPr>
      <xdr:spPr bwMode="auto">
        <a:xfrm>
          <a:off x="3703320" y="7406640"/>
          <a:ext cx="75438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43</xdr:row>
      <xdr:rowOff>161925</xdr:rowOff>
    </xdr:from>
    <xdr:to>
      <xdr:col>8</xdr:col>
      <xdr:colOff>283845</xdr:colOff>
      <xdr:row>45</xdr:row>
      <xdr:rowOff>28575</xdr:rowOff>
    </xdr:to>
    <xdr:sp macro="" textlink="">
      <xdr:nvSpPr>
        <xdr:cNvPr id="10304" name="財政力平均値テキスト"/>
        <xdr:cNvSpPr txBox="1">
          <a:spLocks noChangeArrowheads="1"/>
        </xdr:cNvSpPr>
      </xdr:nvSpPr>
      <xdr:spPr bwMode="auto">
        <a:xfrm>
          <a:off x="50387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0.26</a:t>
          </a:r>
          <a:endParaRPr lang="ja-JP" altLang="en-US"/>
        </a:p>
      </xdr:txBody>
    </xdr:sp>
    <xdr:clientData/>
  </xdr:twoCellAnchor>
  <xdr:twoCellAnchor>
    <xdr:from>
      <xdr:col>7</xdr:col>
      <xdr:colOff>91440</xdr:colOff>
      <xdr:row>43</xdr:row>
      <xdr:rowOff>160020</xdr:rowOff>
    </xdr:from>
    <xdr:to>
      <xdr:col>7</xdr:col>
      <xdr:colOff>182880</xdr:colOff>
      <xdr:row>44</xdr:row>
      <xdr:rowOff>83820</xdr:rowOff>
    </xdr:to>
    <xdr:sp macro="" textlink="">
      <xdr:nvSpPr>
        <xdr:cNvPr id="244649" name="AutoShape 65"/>
        <xdr:cNvSpPr>
          <a:spLocks noChangeArrowheads="1"/>
        </xdr:cNvSpPr>
      </xdr:nvSpPr>
      <xdr:spPr bwMode="auto">
        <a:xfrm>
          <a:off x="4411980" y="736854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44</xdr:row>
      <xdr:rowOff>15240</xdr:rowOff>
    </xdr:from>
    <xdr:to>
      <xdr:col>6</xdr:col>
      <xdr:colOff>0</xdr:colOff>
      <xdr:row>44</xdr:row>
      <xdr:rowOff>30480</xdr:rowOff>
    </xdr:to>
    <xdr:sp macro="" textlink="">
      <xdr:nvSpPr>
        <xdr:cNvPr id="244650" name="Line 66"/>
        <xdr:cNvSpPr>
          <a:spLocks noChangeShapeType="1"/>
        </xdr:cNvSpPr>
      </xdr:nvSpPr>
      <xdr:spPr bwMode="auto">
        <a:xfrm>
          <a:off x="2903220" y="7391400"/>
          <a:ext cx="80010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43</xdr:row>
      <xdr:rowOff>160020</xdr:rowOff>
    </xdr:from>
    <xdr:to>
      <xdr:col>6</xdr:col>
      <xdr:colOff>45720</xdr:colOff>
      <xdr:row>44</xdr:row>
      <xdr:rowOff>91440</xdr:rowOff>
    </xdr:to>
    <xdr:sp macro="" textlink="">
      <xdr:nvSpPr>
        <xdr:cNvPr id="244651" name="AutoShape 67"/>
        <xdr:cNvSpPr>
          <a:spLocks noChangeArrowheads="1"/>
        </xdr:cNvSpPr>
      </xdr:nvSpPr>
      <xdr:spPr bwMode="auto">
        <a:xfrm>
          <a:off x="3657600" y="73685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44</xdr:row>
      <xdr:rowOff>97155</xdr:rowOff>
    </xdr:from>
    <xdr:to>
      <xdr:col>6</xdr:col>
      <xdr:colOff>321945</xdr:colOff>
      <xdr:row>45</xdr:row>
      <xdr:rowOff>135255</xdr:rowOff>
    </xdr:to>
    <xdr:sp macro="" textlink="">
      <xdr:nvSpPr>
        <xdr:cNvPr id="10308" name="Text Box 68"/>
        <xdr:cNvSpPr txBox="1">
          <a:spLocks noChangeArrowheads="1"/>
        </xdr:cNvSpPr>
      </xdr:nvSpPr>
      <xdr:spPr bwMode="auto">
        <a:xfrm>
          <a:off x="3733800" y="764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endParaRPr lang="ja-JP" altLang="en-US"/>
        </a:p>
      </xdr:txBody>
    </xdr:sp>
    <xdr:clientData/>
  </xdr:twoCellAnchor>
  <xdr:twoCellAnchor>
    <xdr:from>
      <xdr:col>3</xdr:col>
      <xdr:colOff>251460</xdr:colOff>
      <xdr:row>44</xdr:row>
      <xdr:rowOff>15240</xdr:rowOff>
    </xdr:from>
    <xdr:to>
      <xdr:col>4</xdr:col>
      <xdr:colOff>434340</xdr:colOff>
      <xdr:row>44</xdr:row>
      <xdr:rowOff>15240</xdr:rowOff>
    </xdr:to>
    <xdr:sp macro="" textlink="">
      <xdr:nvSpPr>
        <xdr:cNvPr id="244653" name="Line 69"/>
        <xdr:cNvSpPr>
          <a:spLocks noChangeShapeType="1"/>
        </xdr:cNvSpPr>
      </xdr:nvSpPr>
      <xdr:spPr bwMode="auto">
        <a:xfrm>
          <a:off x="2103120" y="739140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43</xdr:row>
      <xdr:rowOff>152400</xdr:rowOff>
    </xdr:from>
    <xdr:to>
      <xdr:col>4</xdr:col>
      <xdr:colOff>480060</xdr:colOff>
      <xdr:row>44</xdr:row>
      <xdr:rowOff>83820</xdr:rowOff>
    </xdr:to>
    <xdr:sp macro="" textlink="">
      <xdr:nvSpPr>
        <xdr:cNvPr id="244654" name="AutoShape 70"/>
        <xdr:cNvSpPr>
          <a:spLocks noChangeArrowheads="1"/>
        </xdr:cNvSpPr>
      </xdr:nvSpPr>
      <xdr:spPr bwMode="auto">
        <a:xfrm>
          <a:off x="2857500" y="73609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44</xdr:row>
      <xdr:rowOff>87630</xdr:rowOff>
    </xdr:from>
    <xdr:to>
      <xdr:col>5</xdr:col>
      <xdr:colOff>158115</xdr:colOff>
      <xdr:row>45</xdr:row>
      <xdr:rowOff>125730</xdr:rowOff>
    </xdr:to>
    <xdr:sp macro="" textlink="">
      <xdr:nvSpPr>
        <xdr:cNvPr id="10311" name="Text Box 71"/>
        <xdr:cNvSpPr txBox="1">
          <a:spLocks noChangeArrowheads="1"/>
        </xdr:cNvSpPr>
      </xdr:nvSpPr>
      <xdr:spPr bwMode="auto">
        <a:xfrm>
          <a:off x="284797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2</xdr:col>
      <xdr:colOff>68580</xdr:colOff>
      <xdr:row>44</xdr:row>
      <xdr:rowOff>7620</xdr:rowOff>
    </xdr:from>
    <xdr:to>
      <xdr:col>3</xdr:col>
      <xdr:colOff>251460</xdr:colOff>
      <xdr:row>44</xdr:row>
      <xdr:rowOff>15240</xdr:rowOff>
    </xdr:to>
    <xdr:sp macro="" textlink="">
      <xdr:nvSpPr>
        <xdr:cNvPr id="244656" name="Line 72"/>
        <xdr:cNvSpPr>
          <a:spLocks noChangeShapeType="1"/>
        </xdr:cNvSpPr>
      </xdr:nvSpPr>
      <xdr:spPr bwMode="auto">
        <a:xfrm>
          <a:off x="1303020" y="738378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43</xdr:row>
      <xdr:rowOff>114300</xdr:rowOff>
    </xdr:from>
    <xdr:to>
      <xdr:col>3</xdr:col>
      <xdr:colOff>297180</xdr:colOff>
      <xdr:row>44</xdr:row>
      <xdr:rowOff>45720</xdr:rowOff>
    </xdr:to>
    <xdr:sp macro="" textlink="">
      <xdr:nvSpPr>
        <xdr:cNvPr id="244657" name="AutoShape 73"/>
        <xdr:cNvSpPr>
          <a:spLocks noChangeArrowheads="1"/>
        </xdr:cNvSpPr>
      </xdr:nvSpPr>
      <xdr:spPr bwMode="auto">
        <a:xfrm>
          <a:off x="2057400" y="73228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42</xdr:row>
      <xdr:rowOff>85725</xdr:rowOff>
    </xdr:from>
    <xdr:to>
      <xdr:col>3</xdr:col>
      <xdr:colOff>596265</xdr:colOff>
      <xdr:row>43</xdr:row>
      <xdr:rowOff>123825</xdr:rowOff>
    </xdr:to>
    <xdr:sp macro="" textlink="">
      <xdr:nvSpPr>
        <xdr:cNvPr id="10314" name="Text Box 74"/>
        <xdr:cNvSpPr txBox="1">
          <a:spLocks noChangeArrowheads="1"/>
        </xdr:cNvSpPr>
      </xdr:nvSpPr>
      <xdr:spPr bwMode="auto">
        <a:xfrm>
          <a:off x="1952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endParaRPr lang="ja-JP" altLang="en-US"/>
        </a:p>
      </xdr:txBody>
    </xdr:sp>
    <xdr:clientData/>
  </xdr:twoCellAnchor>
  <xdr:twoCellAnchor>
    <xdr:from>
      <xdr:col>2</xdr:col>
      <xdr:colOff>22860</xdr:colOff>
      <xdr:row>43</xdr:row>
      <xdr:rowOff>114300</xdr:rowOff>
    </xdr:from>
    <xdr:to>
      <xdr:col>2</xdr:col>
      <xdr:colOff>114300</xdr:colOff>
      <xdr:row>44</xdr:row>
      <xdr:rowOff>38100</xdr:rowOff>
    </xdr:to>
    <xdr:sp macro="" textlink="">
      <xdr:nvSpPr>
        <xdr:cNvPr id="244659" name="AutoShape 75"/>
        <xdr:cNvSpPr>
          <a:spLocks noChangeArrowheads="1"/>
        </xdr:cNvSpPr>
      </xdr:nvSpPr>
      <xdr:spPr bwMode="auto">
        <a:xfrm>
          <a:off x="1257300" y="73228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42</xdr:row>
      <xdr:rowOff>76200</xdr:rowOff>
    </xdr:from>
    <xdr:to>
      <xdr:col>2</xdr:col>
      <xdr:colOff>411480</xdr:colOff>
      <xdr:row>43</xdr:row>
      <xdr:rowOff>114300</xdr:rowOff>
    </xdr:to>
    <xdr:sp macro="" textlink="">
      <xdr:nvSpPr>
        <xdr:cNvPr id="10316" name="Text Box 76"/>
        <xdr:cNvSpPr txBox="1">
          <a:spLocks noChangeArrowheads="1"/>
        </xdr:cNvSpPr>
      </xdr:nvSpPr>
      <xdr:spPr bwMode="auto">
        <a:xfrm>
          <a:off x="10668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0.36</a:t>
          </a:r>
          <a:endParaRPr lang="ja-JP" altLang="en-US"/>
        </a:p>
      </xdr:txBody>
    </xdr:sp>
    <xdr:clientData/>
  </xdr:twoCellAnchor>
  <xdr:twoCellAnchor editAs="oneCell">
    <xdr:from>
      <xdr:col>7</xdr:col>
      <xdr:colOff>38100</xdr:colOff>
      <xdr:row>48</xdr:row>
      <xdr:rowOff>28575</xdr:rowOff>
    </xdr:from>
    <xdr:to>
      <xdr:col>8</xdr:col>
      <xdr:colOff>106680</xdr:colOff>
      <xdr:row>49</xdr:row>
      <xdr:rowOff>66675</xdr:rowOff>
    </xdr:to>
    <xdr:sp macro="" textlink="">
      <xdr:nvSpPr>
        <xdr:cNvPr id="10317" name="Text Box 77"/>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510540</xdr:colOff>
      <xdr:row>48</xdr:row>
      <xdr:rowOff>28575</xdr:rowOff>
    </xdr:from>
    <xdr:to>
      <xdr:col>6</xdr:col>
      <xdr:colOff>579120</xdr:colOff>
      <xdr:row>49</xdr:row>
      <xdr:rowOff>66675</xdr:rowOff>
    </xdr:to>
    <xdr:sp macro="" textlink="">
      <xdr:nvSpPr>
        <xdr:cNvPr id="10318" name="Text Box 78"/>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333375</xdr:colOff>
      <xdr:row>48</xdr:row>
      <xdr:rowOff>28575</xdr:rowOff>
    </xdr:from>
    <xdr:to>
      <xdr:col>5</xdr:col>
      <xdr:colOff>401955</xdr:colOff>
      <xdr:row>49</xdr:row>
      <xdr:rowOff>66675</xdr:rowOff>
    </xdr:to>
    <xdr:sp macro="" textlink="">
      <xdr:nvSpPr>
        <xdr:cNvPr id="10319" name="Text Box 79"/>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146685</xdr:colOff>
      <xdr:row>48</xdr:row>
      <xdr:rowOff>28575</xdr:rowOff>
    </xdr:from>
    <xdr:to>
      <xdr:col>4</xdr:col>
      <xdr:colOff>215265</xdr:colOff>
      <xdr:row>49</xdr:row>
      <xdr:rowOff>66675</xdr:rowOff>
    </xdr:to>
    <xdr:sp macro="" textlink="">
      <xdr:nvSpPr>
        <xdr:cNvPr id="10320" name="Text Box 80"/>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579120</xdr:colOff>
      <xdr:row>48</xdr:row>
      <xdr:rowOff>28575</xdr:rowOff>
    </xdr:from>
    <xdr:to>
      <xdr:col>3</xdr:col>
      <xdr:colOff>38100</xdr:colOff>
      <xdr:row>49</xdr:row>
      <xdr:rowOff>66675</xdr:rowOff>
    </xdr:to>
    <xdr:sp macro="" textlink="">
      <xdr:nvSpPr>
        <xdr:cNvPr id="10321" name="Text Box 81"/>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91440</xdr:colOff>
      <xdr:row>43</xdr:row>
      <xdr:rowOff>160020</xdr:rowOff>
    </xdr:from>
    <xdr:to>
      <xdr:col>7</xdr:col>
      <xdr:colOff>182880</xdr:colOff>
      <xdr:row>44</xdr:row>
      <xdr:rowOff>83820</xdr:rowOff>
    </xdr:to>
    <xdr:sp macro="" textlink="">
      <xdr:nvSpPr>
        <xdr:cNvPr id="244666" name="Oval 82"/>
        <xdr:cNvSpPr>
          <a:spLocks noChangeArrowheads="1"/>
        </xdr:cNvSpPr>
      </xdr:nvSpPr>
      <xdr:spPr bwMode="auto">
        <a:xfrm>
          <a:off x="4411980" y="73685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42</xdr:row>
      <xdr:rowOff>123825</xdr:rowOff>
    </xdr:from>
    <xdr:to>
      <xdr:col>8</xdr:col>
      <xdr:colOff>283845</xdr:colOff>
      <xdr:row>43</xdr:row>
      <xdr:rowOff>161925</xdr:rowOff>
    </xdr:to>
    <xdr:sp macro="" textlink="">
      <xdr:nvSpPr>
        <xdr:cNvPr id="10323" name="財政力該当値テキスト"/>
        <xdr:cNvSpPr txBox="1">
          <a:spLocks noChangeArrowheads="1"/>
        </xdr:cNvSpPr>
      </xdr:nvSpPr>
      <xdr:spPr bwMode="auto">
        <a:xfrm>
          <a:off x="503872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0.26</a:t>
          </a:r>
          <a:endParaRPr lang="ja-JP" altLang="en-US"/>
        </a:p>
      </xdr:txBody>
    </xdr:sp>
    <xdr:clientData/>
  </xdr:twoCellAnchor>
  <xdr:twoCellAnchor>
    <xdr:from>
      <xdr:col>5</xdr:col>
      <xdr:colOff>571500</xdr:colOff>
      <xdr:row>43</xdr:row>
      <xdr:rowOff>152400</xdr:rowOff>
    </xdr:from>
    <xdr:to>
      <xdr:col>6</xdr:col>
      <xdr:colOff>45720</xdr:colOff>
      <xdr:row>44</xdr:row>
      <xdr:rowOff>76200</xdr:rowOff>
    </xdr:to>
    <xdr:sp macro="" textlink="">
      <xdr:nvSpPr>
        <xdr:cNvPr id="244668" name="Oval 84"/>
        <xdr:cNvSpPr>
          <a:spLocks noChangeArrowheads="1"/>
        </xdr:cNvSpPr>
      </xdr:nvSpPr>
      <xdr:spPr bwMode="auto">
        <a:xfrm>
          <a:off x="3657600" y="73609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42</xdr:row>
      <xdr:rowOff>114300</xdr:rowOff>
    </xdr:from>
    <xdr:to>
      <xdr:col>6</xdr:col>
      <xdr:colOff>321945</xdr:colOff>
      <xdr:row>43</xdr:row>
      <xdr:rowOff>152400</xdr:rowOff>
    </xdr:to>
    <xdr:sp macro="" textlink="">
      <xdr:nvSpPr>
        <xdr:cNvPr id="10325" name="Text Box 85"/>
        <xdr:cNvSpPr txBox="1">
          <a:spLocks noChangeArrowheads="1"/>
        </xdr:cNvSpPr>
      </xdr:nvSpPr>
      <xdr:spPr bwMode="auto">
        <a:xfrm>
          <a:off x="3733800" y="731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endParaRPr lang="ja-JP" altLang="en-US"/>
        </a:p>
      </xdr:txBody>
    </xdr:sp>
    <xdr:clientData/>
  </xdr:twoCellAnchor>
  <xdr:twoCellAnchor>
    <xdr:from>
      <xdr:col>4</xdr:col>
      <xdr:colOff>388620</xdr:colOff>
      <xdr:row>43</xdr:row>
      <xdr:rowOff>137160</xdr:rowOff>
    </xdr:from>
    <xdr:to>
      <xdr:col>4</xdr:col>
      <xdr:colOff>480060</xdr:colOff>
      <xdr:row>44</xdr:row>
      <xdr:rowOff>68580</xdr:rowOff>
    </xdr:to>
    <xdr:sp macro="" textlink="">
      <xdr:nvSpPr>
        <xdr:cNvPr id="244670" name="Oval 86"/>
        <xdr:cNvSpPr>
          <a:spLocks noChangeArrowheads="1"/>
        </xdr:cNvSpPr>
      </xdr:nvSpPr>
      <xdr:spPr bwMode="auto">
        <a:xfrm>
          <a:off x="2857500" y="73456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42</xdr:row>
      <xdr:rowOff>97155</xdr:rowOff>
    </xdr:from>
    <xdr:to>
      <xdr:col>5</xdr:col>
      <xdr:colOff>158115</xdr:colOff>
      <xdr:row>43</xdr:row>
      <xdr:rowOff>135255</xdr:rowOff>
    </xdr:to>
    <xdr:sp macro="" textlink="">
      <xdr:nvSpPr>
        <xdr:cNvPr id="10327" name="Text Box 87"/>
        <xdr:cNvSpPr txBox="1">
          <a:spLocks noChangeArrowheads="1"/>
        </xdr:cNvSpPr>
      </xdr:nvSpPr>
      <xdr:spPr bwMode="auto">
        <a:xfrm>
          <a:off x="2847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3</xdr:col>
      <xdr:colOff>205740</xdr:colOff>
      <xdr:row>43</xdr:row>
      <xdr:rowOff>129540</xdr:rowOff>
    </xdr:from>
    <xdr:to>
      <xdr:col>3</xdr:col>
      <xdr:colOff>297180</xdr:colOff>
      <xdr:row>44</xdr:row>
      <xdr:rowOff>68580</xdr:rowOff>
    </xdr:to>
    <xdr:sp macro="" textlink="">
      <xdr:nvSpPr>
        <xdr:cNvPr id="244672" name="Oval 88"/>
        <xdr:cNvSpPr>
          <a:spLocks noChangeArrowheads="1"/>
        </xdr:cNvSpPr>
      </xdr:nvSpPr>
      <xdr:spPr bwMode="auto">
        <a:xfrm>
          <a:off x="2057400" y="73380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44</xdr:row>
      <xdr:rowOff>76200</xdr:rowOff>
    </xdr:from>
    <xdr:to>
      <xdr:col>3</xdr:col>
      <xdr:colOff>596265</xdr:colOff>
      <xdr:row>45</xdr:row>
      <xdr:rowOff>114300</xdr:rowOff>
    </xdr:to>
    <xdr:sp macro="" textlink="">
      <xdr:nvSpPr>
        <xdr:cNvPr id="10329" name="Text Box 89"/>
        <xdr:cNvSpPr txBox="1">
          <a:spLocks noChangeArrowheads="1"/>
        </xdr:cNvSpPr>
      </xdr:nvSpPr>
      <xdr:spPr bwMode="auto">
        <a:xfrm>
          <a:off x="19526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2</xdr:col>
      <xdr:colOff>22860</xdr:colOff>
      <xdr:row>43</xdr:row>
      <xdr:rowOff>129540</xdr:rowOff>
    </xdr:from>
    <xdr:to>
      <xdr:col>2</xdr:col>
      <xdr:colOff>114300</xdr:colOff>
      <xdr:row>44</xdr:row>
      <xdr:rowOff>53340</xdr:rowOff>
    </xdr:to>
    <xdr:sp macro="" textlink="">
      <xdr:nvSpPr>
        <xdr:cNvPr id="244674" name="Oval 90"/>
        <xdr:cNvSpPr>
          <a:spLocks noChangeArrowheads="1"/>
        </xdr:cNvSpPr>
      </xdr:nvSpPr>
      <xdr:spPr bwMode="auto">
        <a:xfrm>
          <a:off x="1257300" y="73380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44</xdr:row>
      <xdr:rowOff>76200</xdr:rowOff>
    </xdr:from>
    <xdr:to>
      <xdr:col>2</xdr:col>
      <xdr:colOff>411480</xdr:colOff>
      <xdr:row>45</xdr:row>
      <xdr:rowOff>114300</xdr:rowOff>
    </xdr:to>
    <xdr:sp macro="" textlink="">
      <xdr:nvSpPr>
        <xdr:cNvPr id="10331" name="Text Box 91"/>
        <xdr:cNvSpPr txBox="1">
          <a:spLocks noChangeArrowheads="1"/>
        </xdr:cNvSpPr>
      </xdr:nvSpPr>
      <xdr:spPr bwMode="auto">
        <a:xfrm>
          <a:off x="10668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endParaRPr lang="ja-JP" altLang="en-US"/>
        </a:p>
      </xdr:txBody>
    </xdr:sp>
    <xdr:clientData/>
  </xdr:twoCellAnchor>
  <xdr:twoCellAnchor>
    <xdr:from>
      <xdr:col>1</xdr:col>
      <xdr:colOff>68580</xdr:colOff>
      <xdr:row>51</xdr:row>
      <xdr:rowOff>85725</xdr:rowOff>
    </xdr:from>
    <xdr:to>
      <xdr:col>8</xdr:col>
      <xdr:colOff>321936</xdr:colOff>
      <xdr:row>53</xdr:row>
      <xdr:rowOff>49669</xdr:rowOff>
    </xdr:to>
    <xdr:sp macro="" textlink="">
      <xdr:nvSpPr>
        <xdr:cNvPr id="10332" name="Rectangle 92"/>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49530</xdr:colOff>
      <xdr:row>53</xdr:row>
      <xdr:rowOff>97155</xdr:rowOff>
    </xdr:from>
    <xdr:to>
      <xdr:col>5</xdr:col>
      <xdr:colOff>59055</xdr:colOff>
      <xdr:row>54</xdr:row>
      <xdr:rowOff>162056</xdr:rowOff>
    </xdr:to>
    <xdr:sp macro="" textlink="">
      <xdr:nvSpPr>
        <xdr:cNvPr id="10333" name="Text Box 93"/>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167640</xdr:colOff>
      <xdr:row>53</xdr:row>
      <xdr:rowOff>85725</xdr:rowOff>
    </xdr:from>
    <xdr:to>
      <xdr:col>6</xdr:col>
      <xdr:colOff>342900</xdr:colOff>
      <xdr:row>55</xdr:row>
      <xdr:rowOff>11589</xdr:rowOff>
    </xdr:to>
    <xdr:sp macro="" textlink="">
      <xdr:nvSpPr>
        <xdr:cNvPr id="10334" name="Text Box 94"/>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[85.3%]　</a:t>
          </a:r>
          <a:endParaRPr lang="ja-JP" altLang="en-US"/>
        </a:p>
      </xdr:txBody>
    </xdr:sp>
    <xdr:clientData/>
  </xdr:twoCellAnchor>
  <xdr:twoCellAnchor>
    <xdr:from>
      <xdr:col>8</xdr:col>
      <xdr:colOff>381000</xdr:colOff>
      <xdr:row>52</xdr:row>
      <xdr:rowOff>161925</xdr:rowOff>
    </xdr:from>
    <xdr:to>
      <xdr:col>10</xdr:col>
      <xdr:colOff>510540</xdr:colOff>
      <xdr:row>54</xdr:row>
      <xdr:rowOff>76200</xdr:rowOff>
    </xdr:to>
    <xdr:sp macro="" textlink="">
      <xdr:nvSpPr>
        <xdr:cNvPr id="10335" name="Rectangle 95"/>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381000</xdr:colOff>
      <xdr:row>54</xdr:row>
      <xdr:rowOff>9525</xdr:rowOff>
    </xdr:from>
    <xdr:to>
      <xdr:col>10</xdr:col>
      <xdr:colOff>510540</xdr:colOff>
      <xdr:row>55</xdr:row>
      <xdr:rowOff>87798</xdr:rowOff>
    </xdr:to>
    <xdr:sp macro="" textlink="">
      <xdr:nvSpPr>
        <xdr:cNvPr id="10336" name="Rectangle 96"/>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36/78</a:t>
          </a:r>
          <a:endParaRPr lang="ja-JP" altLang="en-US"/>
        </a:p>
      </xdr:txBody>
    </xdr:sp>
    <xdr:clientData/>
  </xdr:twoCellAnchor>
  <xdr:twoCellAnchor>
    <xdr:from>
      <xdr:col>11</xdr:col>
      <xdr:colOff>9525</xdr:colOff>
      <xdr:row>52</xdr:row>
      <xdr:rowOff>161925</xdr:rowOff>
    </xdr:from>
    <xdr:to>
      <xdr:col>12</xdr:col>
      <xdr:colOff>539307</xdr:colOff>
      <xdr:row>54</xdr:row>
      <xdr:rowOff>76200</xdr:rowOff>
    </xdr:to>
    <xdr:sp macro="" textlink="">
      <xdr:nvSpPr>
        <xdr:cNvPr id="10337" name="Rectangle 97"/>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539307</xdr:colOff>
      <xdr:row>55</xdr:row>
      <xdr:rowOff>87798</xdr:rowOff>
    </xdr:to>
    <xdr:sp macro="" textlink="">
      <xdr:nvSpPr>
        <xdr:cNvPr id="10338" name="Rectangle 98"/>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89535</xdr:colOff>
      <xdr:row>52</xdr:row>
      <xdr:rowOff>161925</xdr:rowOff>
    </xdr:from>
    <xdr:to>
      <xdr:col>15</xdr:col>
      <xdr:colOff>26</xdr:colOff>
      <xdr:row>54</xdr:row>
      <xdr:rowOff>76200</xdr:rowOff>
    </xdr:to>
    <xdr:sp macro="" textlink="">
      <xdr:nvSpPr>
        <xdr:cNvPr id="10339" name="Rectangle 99"/>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13</xdr:col>
      <xdr:colOff>89535</xdr:colOff>
      <xdr:row>54</xdr:row>
      <xdr:rowOff>9525</xdr:rowOff>
    </xdr:from>
    <xdr:to>
      <xdr:col>15</xdr:col>
      <xdr:colOff>26</xdr:colOff>
      <xdr:row>55</xdr:row>
      <xdr:rowOff>87798</xdr:rowOff>
    </xdr:to>
    <xdr:sp macro="" textlink="">
      <xdr:nvSpPr>
        <xdr:cNvPr id="10340" name="Rectangle 100"/>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90.8</a:t>
          </a:r>
          <a:endParaRPr lang="ja-JP" altLang="en-US"/>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244685" name="Rectangle 101"/>
        <xdr:cNvSpPr>
          <a:spLocks noChangeArrowheads="1"/>
        </xdr:cNvSpPr>
      </xdr:nvSpPr>
      <xdr:spPr bwMode="auto">
        <a:xfrm>
          <a:off x="685800" y="938022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55</xdr:row>
      <xdr:rowOff>160020</xdr:rowOff>
    </xdr:from>
    <xdr:to>
      <xdr:col>17</xdr:col>
      <xdr:colOff>365760</xdr:colOff>
      <xdr:row>70</xdr:row>
      <xdr:rowOff>0</xdr:rowOff>
    </xdr:to>
    <xdr:sp macro="" textlink="">
      <xdr:nvSpPr>
        <xdr:cNvPr id="244686" name="Rectangle 102"/>
        <xdr:cNvSpPr>
          <a:spLocks noChangeArrowheads="1"/>
        </xdr:cNvSpPr>
      </xdr:nvSpPr>
      <xdr:spPr bwMode="auto">
        <a:xfrm>
          <a:off x="5425440" y="938022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489585</xdr:colOff>
      <xdr:row>55</xdr:row>
      <xdr:rowOff>161925</xdr:rowOff>
    </xdr:from>
    <xdr:to>
      <xdr:col>14</xdr:col>
      <xdr:colOff>215265</xdr:colOff>
      <xdr:row>57</xdr:row>
      <xdr:rowOff>66675</xdr:rowOff>
    </xdr:to>
    <xdr:sp macro="" textlink="">
      <xdr:nvSpPr>
        <xdr:cNvPr id="10343" name="Rectangle 103"/>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607695</xdr:colOff>
      <xdr:row>57</xdr:row>
      <xdr:rowOff>125730</xdr:rowOff>
    </xdr:from>
    <xdr:to>
      <xdr:col>17</xdr:col>
      <xdr:colOff>253354</xdr:colOff>
      <xdr:row>69</xdr:row>
      <xdr:rowOff>97155</xdr:rowOff>
    </xdr:to>
    <xdr:sp macro="" textlink="" fLocksText="0">
      <xdr:nvSpPr>
        <xdr:cNvPr id="10344" name="Text Box 104"/>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eaLnBrk="1" fontAlgn="auto" latinLnBrk="0" hangingPunct="1"/>
          <a:r>
            <a:rPr lang="ja-JP" altLang="ja-JP" sz="1100">
              <a:effectLst/>
              <a:latin typeface="+mn-lt"/>
              <a:ea typeface="+mn-ea"/>
              <a:cs typeface="+mn-cs"/>
            </a:rPr>
            <a:t>　経常一般財源（分母）は、地方税が前年度よりも増となり、普通交付税も</a:t>
          </a:r>
          <a:r>
            <a:rPr lang="en-US" altLang="ja-JP" sz="1100">
              <a:effectLst/>
              <a:latin typeface="+mn-lt"/>
              <a:ea typeface="+mn-ea"/>
              <a:cs typeface="+mn-cs"/>
            </a:rPr>
            <a:t>2.9</a:t>
          </a:r>
          <a:r>
            <a:rPr lang="ja-JP" altLang="ja-JP" sz="1100">
              <a:effectLst/>
              <a:latin typeface="+mn-lt"/>
              <a:ea typeface="+mn-ea"/>
              <a:cs typeface="+mn-cs"/>
            </a:rPr>
            <a:t>％と大きく増額となっている。経常的経費充当一般財源（分子）は、人件費、公債費の増額により、経済収支比率は前年度より</a:t>
          </a:r>
          <a:r>
            <a:rPr lang="en-US" altLang="ja-JP" sz="1100">
              <a:effectLst/>
              <a:latin typeface="+mn-lt"/>
              <a:ea typeface="+mn-ea"/>
              <a:cs typeface="+mn-cs"/>
            </a:rPr>
            <a:t>4.5</a:t>
          </a:r>
          <a:r>
            <a:rPr lang="ja-JP" altLang="ja-JP" sz="1100">
              <a:effectLst/>
              <a:latin typeface="+mn-lt"/>
              <a:ea typeface="+mn-ea"/>
              <a:cs typeface="+mn-cs"/>
            </a:rPr>
            <a:t>ポイントの増、他の類似団体平均と比較して</a:t>
          </a:r>
          <a:r>
            <a:rPr lang="en-US" altLang="ja-JP" sz="1100">
              <a:effectLst/>
              <a:latin typeface="+mn-lt"/>
              <a:ea typeface="+mn-ea"/>
              <a:cs typeface="+mn-cs"/>
            </a:rPr>
            <a:t>2.2%</a:t>
          </a:r>
          <a:r>
            <a:rPr lang="ja-JP" altLang="ja-JP" sz="1100">
              <a:effectLst/>
              <a:latin typeface="+mn-lt"/>
              <a:ea typeface="+mn-ea"/>
              <a:cs typeface="+mn-cs"/>
            </a:rPr>
            <a:t>の増となっている。</a:t>
          </a:r>
          <a:endParaRPr lang="en-US" altLang="ja-JP" sz="1100">
            <a:effectLst/>
            <a:latin typeface="+mn-lt"/>
            <a:ea typeface="+mn-ea"/>
            <a:cs typeface="+mn-cs"/>
          </a:endParaRPr>
        </a:p>
        <a:p>
          <a:pPr eaLnBrk="1" fontAlgn="auto" latinLnBrk="0" hangingPunct="1">
            <a:lnSpc>
              <a:spcPts val="1300"/>
            </a:lnSpc>
          </a:pPr>
          <a:r>
            <a:rPr lang="ja-JP" altLang="en-US" sz="1100">
              <a:effectLst/>
              <a:latin typeface="+mn-lt"/>
              <a:ea typeface="+mn-ea"/>
              <a:cs typeface="+mn-cs"/>
            </a:rPr>
            <a:t>　</a:t>
          </a:r>
          <a:r>
            <a:rPr lang="ja-JP" altLang="ja-JP" sz="1100">
              <a:effectLst/>
              <a:latin typeface="+mn-lt"/>
              <a:ea typeface="+mn-ea"/>
              <a:cs typeface="+mn-cs"/>
            </a:rPr>
            <a:t>平成</a:t>
          </a:r>
          <a:r>
            <a:rPr lang="en-US" altLang="ja-JP" sz="1100">
              <a:effectLst/>
              <a:latin typeface="+mn-lt"/>
              <a:ea typeface="+mn-ea"/>
              <a:cs typeface="+mn-cs"/>
            </a:rPr>
            <a:t>23</a:t>
          </a:r>
          <a:r>
            <a:rPr lang="ja-JP" altLang="ja-JP" sz="1100">
              <a:effectLst/>
              <a:latin typeface="+mn-lt"/>
              <a:ea typeface="+mn-ea"/>
              <a:cs typeface="+mn-cs"/>
            </a:rPr>
            <a:t>年度以降は複合施設の開設による職員定数の増に伴う人件費の増、複合施設整備に起債した元金の償還開始による公債費の増が見込まれるため、経常収支比率は悪化することが予想される。税等の徴収率の向上、国・都、民間資金等による財源の確実な確保、経常経費の削減に努め、現在の水準を維持する。</a:t>
          </a:r>
          <a:endParaRPr lang="ja-JP" altLang="ja-JP">
            <a:effectLst/>
          </a:endParaRPr>
        </a:p>
      </xdr:txBody>
    </xdr:sp>
    <xdr:clientData/>
  </xdr:twoCellAnchor>
  <xdr:oneCellAnchor>
    <xdr:from>
      <xdr:col>1</xdr:col>
      <xdr:colOff>68580</xdr:colOff>
      <xdr:row>55</xdr:row>
      <xdr:rowOff>9525</xdr:rowOff>
    </xdr:from>
    <xdr:ext cx="132344" cy="151836"/>
    <xdr:sp macro="" textlink="">
      <xdr:nvSpPr>
        <xdr:cNvPr id="10345" name="Text Box 105"/>
        <xdr:cNvSpPr txBox="1">
          <a:spLocks noChangeArrowheads="1"/>
        </xdr:cNvSpPr>
      </xdr:nvSpPr>
      <xdr:spPr bwMode="auto">
        <a:xfrm>
          <a:off x="685800" y="922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68580</xdr:colOff>
      <xdr:row>70</xdr:row>
      <xdr:rowOff>0</xdr:rowOff>
    </xdr:from>
    <xdr:to>
      <xdr:col>8</xdr:col>
      <xdr:colOff>320040</xdr:colOff>
      <xdr:row>70</xdr:row>
      <xdr:rowOff>0</xdr:rowOff>
    </xdr:to>
    <xdr:sp macro="" textlink="">
      <xdr:nvSpPr>
        <xdr:cNvPr id="244690" name="Line 106"/>
        <xdr:cNvSpPr>
          <a:spLocks noChangeShapeType="1"/>
        </xdr:cNvSpPr>
      </xdr:nvSpPr>
      <xdr:spPr bwMode="auto">
        <a:xfrm>
          <a:off x="6858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49530</xdr:rowOff>
    </xdr:from>
    <xdr:to>
      <xdr:col>1</xdr:col>
      <xdr:colOff>68580</xdr:colOff>
      <xdr:row>70</xdr:row>
      <xdr:rowOff>87630</xdr:rowOff>
    </xdr:to>
    <xdr:sp macro="" textlink="">
      <xdr:nvSpPr>
        <xdr:cNvPr id="10347" name="Text Box 107"/>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endParaRPr lang="ja-JP" altLang="en-US"/>
        </a:p>
      </xdr:txBody>
    </xdr:sp>
    <xdr:clientData/>
  </xdr:twoCellAnchor>
  <xdr:twoCellAnchor>
    <xdr:from>
      <xdr:col>1</xdr:col>
      <xdr:colOff>68580</xdr:colOff>
      <xdr:row>67</xdr:row>
      <xdr:rowOff>114300</xdr:rowOff>
    </xdr:from>
    <xdr:to>
      <xdr:col>8</xdr:col>
      <xdr:colOff>320040</xdr:colOff>
      <xdr:row>67</xdr:row>
      <xdr:rowOff>114300</xdr:rowOff>
    </xdr:to>
    <xdr:sp macro="" textlink="">
      <xdr:nvSpPr>
        <xdr:cNvPr id="244692" name="Line 108"/>
        <xdr:cNvSpPr>
          <a:spLocks noChangeShapeType="1"/>
        </xdr:cNvSpPr>
      </xdr:nvSpPr>
      <xdr:spPr bwMode="auto">
        <a:xfrm>
          <a:off x="685800" y="113461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68580</xdr:colOff>
      <xdr:row>68</xdr:row>
      <xdr:rowOff>38100</xdr:rowOff>
    </xdr:to>
    <xdr:sp macro="" textlink="">
      <xdr:nvSpPr>
        <xdr:cNvPr id="10349" name="Text Box 109"/>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68580</xdr:colOff>
      <xdr:row>65</xdr:row>
      <xdr:rowOff>53340</xdr:rowOff>
    </xdr:from>
    <xdr:to>
      <xdr:col>8</xdr:col>
      <xdr:colOff>320040</xdr:colOff>
      <xdr:row>65</xdr:row>
      <xdr:rowOff>53340</xdr:rowOff>
    </xdr:to>
    <xdr:sp macro="" textlink="">
      <xdr:nvSpPr>
        <xdr:cNvPr id="244694" name="Line 110"/>
        <xdr:cNvSpPr>
          <a:spLocks noChangeShapeType="1"/>
        </xdr:cNvSpPr>
      </xdr:nvSpPr>
      <xdr:spPr bwMode="auto">
        <a:xfrm>
          <a:off x="685800" y="109499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68580</xdr:colOff>
      <xdr:row>65</xdr:row>
      <xdr:rowOff>152400</xdr:rowOff>
    </xdr:to>
    <xdr:sp macro="" textlink="">
      <xdr:nvSpPr>
        <xdr:cNvPr id="10351" name="Text Box 111"/>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68580</xdr:colOff>
      <xdr:row>62</xdr:row>
      <xdr:rowOff>160020</xdr:rowOff>
    </xdr:from>
    <xdr:to>
      <xdr:col>8</xdr:col>
      <xdr:colOff>320040</xdr:colOff>
      <xdr:row>62</xdr:row>
      <xdr:rowOff>160020</xdr:rowOff>
    </xdr:to>
    <xdr:sp macro="" textlink="">
      <xdr:nvSpPr>
        <xdr:cNvPr id="244696" name="Line 112"/>
        <xdr:cNvSpPr>
          <a:spLocks noChangeShapeType="1"/>
        </xdr:cNvSpPr>
      </xdr:nvSpPr>
      <xdr:spPr bwMode="auto">
        <a:xfrm>
          <a:off x="685800" y="105537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68580</xdr:colOff>
      <xdr:row>63</xdr:row>
      <xdr:rowOff>85725</xdr:rowOff>
    </xdr:to>
    <xdr:sp macro="" textlink="">
      <xdr:nvSpPr>
        <xdr:cNvPr id="10353" name="Text Box 113"/>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68580</xdr:colOff>
      <xdr:row>60</xdr:row>
      <xdr:rowOff>99060</xdr:rowOff>
    </xdr:from>
    <xdr:to>
      <xdr:col>8</xdr:col>
      <xdr:colOff>320040</xdr:colOff>
      <xdr:row>60</xdr:row>
      <xdr:rowOff>99060</xdr:rowOff>
    </xdr:to>
    <xdr:sp macro="" textlink="">
      <xdr:nvSpPr>
        <xdr:cNvPr id="244698" name="Line 114"/>
        <xdr:cNvSpPr>
          <a:spLocks noChangeShapeType="1"/>
        </xdr:cNvSpPr>
      </xdr:nvSpPr>
      <xdr:spPr bwMode="auto">
        <a:xfrm>
          <a:off x="685800" y="101574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68580</xdr:colOff>
      <xdr:row>61</xdr:row>
      <xdr:rowOff>28575</xdr:rowOff>
    </xdr:to>
    <xdr:sp macro="" textlink="">
      <xdr:nvSpPr>
        <xdr:cNvPr id="10355" name="Text Box 115"/>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68580</xdr:colOff>
      <xdr:row>58</xdr:row>
      <xdr:rowOff>45720</xdr:rowOff>
    </xdr:from>
    <xdr:to>
      <xdr:col>8</xdr:col>
      <xdr:colOff>320040</xdr:colOff>
      <xdr:row>58</xdr:row>
      <xdr:rowOff>45720</xdr:rowOff>
    </xdr:to>
    <xdr:sp macro="" textlink="">
      <xdr:nvSpPr>
        <xdr:cNvPr id="244700" name="Line 116"/>
        <xdr:cNvSpPr>
          <a:spLocks noChangeShapeType="1"/>
        </xdr:cNvSpPr>
      </xdr:nvSpPr>
      <xdr:spPr bwMode="auto">
        <a:xfrm>
          <a:off x="685800" y="97688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97155</xdr:rowOff>
    </xdr:from>
    <xdr:to>
      <xdr:col>1</xdr:col>
      <xdr:colOff>68580</xdr:colOff>
      <xdr:row>58</xdr:row>
      <xdr:rowOff>135255</xdr:rowOff>
    </xdr:to>
    <xdr:sp macro="" textlink="">
      <xdr:nvSpPr>
        <xdr:cNvPr id="10357" name="Text Box 117"/>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68580</xdr:colOff>
      <xdr:row>55</xdr:row>
      <xdr:rowOff>160020</xdr:rowOff>
    </xdr:from>
    <xdr:to>
      <xdr:col>8</xdr:col>
      <xdr:colOff>320040</xdr:colOff>
      <xdr:row>55</xdr:row>
      <xdr:rowOff>160020</xdr:rowOff>
    </xdr:to>
    <xdr:sp macro="" textlink="">
      <xdr:nvSpPr>
        <xdr:cNvPr id="244702" name="Line 118"/>
        <xdr:cNvSpPr>
          <a:spLocks noChangeShapeType="1"/>
        </xdr:cNvSpPr>
      </xdr:nvSpPr>
      <xdr:spPr bwMode="auto">
        <a:xfrm>
          <a:off x="6858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68580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244704" name="財政構造の弾力性グラフ枠"/>
        <xdr:cNvSpPr>
          <a:spLocks noChangeArrowheads="1"/>
        </xdr:cNvSpPr>
      </xdr:nvSpPr>
      <xdr:spPr bwMode="auto">
        <a:xfrm>
          <a:off x="6858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57</xdr:row>
      <xdr:rowOff>152400</xdr:rowOff>
    </xdr:from>
    <xdr:to>
      <xdr:col>7</xdr:col>
      <xdr:colOff>137160</xdr:colOff>
      <xdr:row>66</xdr:row>
      <xdr:rowOff>15240</xdr:rowOff>
    </xdr:to>
    <xdr:sp macro="" textlink="">
      <xdr:nvSpPr>
        <xdr:cNvPr id="244705" name="Line 121"/>
        <xdr:cNvSpPr>
          <a:spLocks noChangeShapeType="1"/>
        </xdr:cNvSpPr>
      </xdr:nvSpPr>
      <xdr:spPr bwMode="auto">
        <a:xfrm flipV="1">
          <a:off x="4457700" y="9707880"/>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66</xdr:row>
      <xdr:rowOff>11430</xdr:rowOff>
    </xdr:from>
    <xdr:to>
      <xdr:col>8</xdr:col>
      <xdr:colOff>283845</xdr:colOff>
      <xdr:row>67</xdr:row>
      <xdr:rowOff>49530</xdr:rowOff>
    </xdr:to>
    <xdr:sp macro="" textlink="">
      <xdr:nvSpPr>
        <xdr:cNvPr id="10362" name="財政構造の弾力性最小値テキスト"/>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endParaRPr lang="ja-JP" altLang="en-US"/>
        </a:p>
      </xdr:txBody>
    </xdr:sp>
    <xdr:clientData/>
  </xdr:twoCellAnchor>
  <xdr:twoCellAnchor>
    <xdr:from>
      <xdr:col>7</xdr:col>
      <xdr:colOff>60960</xdr:colOff>
      <xdr:row>66</xdr:row>
      <xdr:rowOff>15240</xdr:rowOff>
    </xdr:from>
    <xdr:to>
      <xdr:col>7</xdr:col>
      <xdr:colOff>213360</xdr:colOff>
      <xdr:row>66</xdr:row>
      <xdr:rowOff>15240</xdr:rowOff>
    </xdr:to>
    <xdr:sp macro="" textlink="">
      <xdr:nvSpPr>
        <xdr:cNvPr id="244707" name="Line 123"/>
        <xdr:cNvSpPr>
          <a:spLocks noChangeShapeType="1"/>
        </xdr:cNvSpPr>
      </xdr:nvSpPr>
      <xdr:spPr bwMode="auto">
        <a:xfrm>
          <a:off x="4381500" y="1107948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56</xdr:row>
      <xdr:rowOff>87630</xdr:rowOff>
    </xdr:from>
    <xdr:to>
      <xdr:col>8</xdr:col>
      <xdr:colOff>283845</xdr:colOff>
      <xdr:row>57</xdr:row>
      <xdr:rowOff>125730</xdr:rowOff>
    </xdr:to>
    <xdr:sp macro="" textlink="">
      <xdr:nvSpPr>
        <xdr:cNvPr id="10364" name="財政構造の弾力性最大値テキスト"/>
        <xdr:cNvSpPr txBox="1">
          <a:spLocks noChangeArrowheads="1"/>
        </xdr:cNvSpPr>
      </xdr:nvSpPr>
      <xdr:spPr bwMode="auto">
        <a:xfrm>
          <a:off x="50387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endParaRPr lang="ja-JP" altLang="en-US"/>
        </a:p>
      </xdr:txBody>
    </xdr:sp>
    <xdr:clientData/>
  </xdr:twoCellAnchor>
  <xdr:twoCellAnchor>
    <xdr:from>
      <xdr:col>7</xdr:col>
      <xdr:colOff>60960</xdr:colOff>
      <xdr:row>57</xdr:row>
      <xdr:rowOff>152400</xdr:rowOff>
    </xdr:from>
    <xdr:to>
      <xdr:col>7</xdr:col>
      <xdr:colOff>213360</xdr:colOff>
      <xdr:row>57</xdr:row>
      <xdr:rowOff>152400</xdr:rowOff>
    </xdr:to>
    <xdr:sp macro="" textlink="">
      <xdr:nvSpPr>
        <xdr:cNvPr id="244709" name="Line 125"/>
        <xdr:cNvSpPr>
          <a:spLocks noChangeShapeType="1"/>
        </xdr:cNvSpPr>
      </xdr:nvSpPr>
      <xdr:spPr bwMode="auto">
        <a:xfrm>
          <a:off x="4381500" y="970788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7620</xdr:rowOff>
    </xdr:from>
    <xdr:to>
      <xdr:col>7</xdr:col>
      <xdr:colOff>137160</xdr:colOff>
      <xdr:row>63</xdr:row>
      <xdr:rowOff>99060</xdr:rowOff>
    </xdr:to>
    <xdr:sp macro="" textlink="">
      <xdr:nvSpPr>
        <xdr:cNvPr id="244710" name="Line 126"/>
        <xdr:cNvSpPr>
          <a:spLocks noChangeShapeType="1"/>
        </xdr:cNvSpPr>
      </xdr:nvSpPr>
      <xdr:spPr bwMode="auto">
        <a:xfrm>
          <a:off x="3703320" y="10568940"/>
          <a:ext cx="75438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62</xdr:row>
      <xdr:rowOff>47625</xdr:rowOff>
    </xdr:from>
    <xdr:to>
      <xdr:col>8</xdr:col>
      <xdr:colOff>283845</xdr:colOff>
      <xdr:row>63</xdr:row>
      <xdr:rowOff>85725</xdr:rowOff>
    </xdr:to>
    <xdr:sp macro="" textlink="">
      <xdr:nvSpPr>
        <xdr:cNvPr id="10367" name="財政構造の弾力性平均値テキスト"/>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7</xdr:col>
      <xdr:colOff>91440</xdr:colOff>
      <xdr:row>63</xdr:row>
      <xdr:rowOff>7620</xdr:rowOff>
    </xdr:from>
    <xdr:to>
      <xdr:col>7</xdr:col>
      <xdr:colOff>175260</xdr:colOff>
      <xdr:row>63</xdr:row>
      <xdr:rowOff>99060</xdr:rowOff>
    </xdr:to>
    <xdr:sp macro="" textlink="">
      <xdr:nvSpPr>
        <xdr:cNvPr id="244712" name="AutoShape 128"/>
        <xdr:cNvSpPr>
          <a:spLocks noChangeArrowheads="1"/>
        </xdr:cNvSpPr>
      </xdr:nvSpPr>
      <xdr:spPr bwMode="auto">
        <a:xfrm>
          <a:off x="4411980" y="1056894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63</xdr:row>
      <xdr:rowOff>7620</xdr:rowOff>
    </xdr:from>
    <xdr:to>
      <xdr:col>6</xdr:col>
      <xdr:colOff>0</xdr:colOff>
      <xdr:row>63</xdr:row>
      <xdr:rowOff>15240</xdr:rowOff>
    </xdr:to>
    <xdr:sp macro="" textlink="">
      <xdr:nvSpPr>
        <xdr:cNvPr id="244713" name="Line 129"/>
        <xdr:cNvSpPr>
          <a:spLocks noChangeShapeType="1"/>
        </xdr:cNvSpPr>
      </xdr:nvSpPr>
      <xdr:spPr bwMode="auto">
        <a:xfrm flipV="1">
          <a:off x="2903220" y="1056894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62</xdr:row>
      <xdr:rowOff>129540</xdr:rowOff>
    </xdr:from>
    <xdr:to>
      <xdr:col>6</xdr:col>
      <xdr:colOff>45720</xdr:colOff>
      <xdr:row>63</xdr:row>
      <xdr:rowOff>68580</xdr:rowOff>
    </xdr:to>
    <xdr:sp macro="" textlink="">
      <xdr:nvSpPr>
        <xdr:cNvPr id="244714" name="AutoShape 130"/>
        <xdr:cNvSpPr>
          <a:spLocks noChangeArrowheads="1"/>
        </xdr:cNvSpPr>
      </xdr:nvSpPr>
      <xdr:spPr bwMode="auto">
        <a:xfrm>
          <a:off x="3657600" y="1052322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63</xdr:row>
      <xdr:rowOff>76200</xdr:rowOff>
    </xdr:from>
    <xdr:to>
      <xdr:col>6</xdr:col>
      <xdr:colOff>321945</xdr:colOff>
      <xdr:row>64</xdr:row>
      <xdr:rowOff>114300</xdr:rowOff>
    </xdr:to>
    <xdr:sp macro="" textlink="">
      <xdr:nvSpPr>
        <xdr:cNvPr id="10371" name="Text Box 131"/>
        <xdr:cNvSpPr txBox="1">
          <a:spLocks noChangeArrowheads="1"/>
        </xdr:cNvSpPr>
      </xdr:nvSpPr>
      <xdr:spPr bwMode="auto">
        <a:xfrm>
          <a:off x="3733800" y="1087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a:t>
          </a:r>
          <a:endParaRPr lang="ja-JP" altLang="en-US"/>
        </a:p>
      </xdr:txBody>
    </xdr:sp>
    <xdr:clientData/>
  </xdr:twoCellAnchor>
  <xdr:twoCellAnchor>
    <xdr:from>
      <xdr:col>3</xdr:col>
      <xdr:colOff>251460</xdr:colOff>
      <xdr:row>63</xdr:row>
      <xdr:rowOff>15240</xdr:rowOff>
    </xdr:from>
    <xdr:to>
      <xdr:col>4</xdr:col>
      <xdr:colOff>434340</xdr:colOff>
      <xdr:row>63</xdr:row>
      <xdr:rowOff>152400</xdr:rowOff>
    </xdr:to>
    <xdr:sp macro="" textlink="">
      <xdr:nvSpPr>
        <xdr:cNvPr id="244716" name="Line 132"/>
        <xdr:cNvSpPr>
          <a:spLocks noChangeShapeType="1"/>
        </xdr:cNvSpPr>
      </xdr:nvSpPr>
      <xdr:spPr bwMode="auto">
        <a:xfrm flipV="1">
          <a:off x="2103120" y="10576560"/>
          <a:ext cx="800100" cy="1371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63</xdr:row>
      <xdr:rowOff>15240</xdr:rowOff>
    </xdr:from>
    <xdr:to>
      <xdr:col>4</xdr:col>
      <xdr:colOff>480060</xdr:colOff>
      <xdr:row>63</xdr:row>
      <xdr:rowOff>114300</xdr:rowOff>
    </xdr:to>
    <xdr:sp macro="" textlink="">
      <xdr:nvSpPr>
        <xdr:cNvPr id="244717" name="AutoShape 133"/>
        <xdr:cNvSpPr>
          <a:spLocks noChangeArrowheads="1"/>
        </xdr:cNvSpPr>
      </xdr:nvSpPr>
      <xdr:spPr bwMode="auto">
        <a:xfrm>
          <a:off x="2857500" y="105765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63</xdr:row>
      <xdr:rowOff>125730</xdr:rowOff>
    </xdr:from>
    <xdr:to>
      <xdr:col>5</xdr:col>
      <xdr:colOff>158115</xdr:colOff>
      <xdr:row>65</xdr:row>
      <xdr:rowOff>147</xdr:rowOff>
    </xdr:to>
    <xdr:sp macro="" textlink="">
      <xdr:nvSpPr>
        <xdr:cNvPr id="10374" name="Text Box 134"/>
        <xdr:cNvSpPr txBox="1">
          <a:spLocks noChangeArrowheads="1"/>
        </xdr:cNvSpPr>
      </xdr:nvSpPr>
      <xdr:spPr bwMode="auto">
        <a:xfrm>
          <a:off x="284797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endParaRPr lang="ja-JP" altLang="en-US"/>
        </a:p>
      </xdr:txBody>
    </xdr:sp>
    <xdr:clientData/>
  </xdr:twoCellAnchor>
  <xdr:twoCellAnchor>
    <xdr:from>
      <xdr:col>2</xdr:col>
      <xdr:colOff>68580</xdr:colOff>
      <xdr:row>63</xdr:row>
      <xdr:rowOff>91440</xdr:rowOff>
    </xdr:from>
    <xdr:to>
      <xdr:col>3</xdr:col>
      <xdr:colOff>251460</xdr:colOff>
      <xdr:row>63</xdr:row>
      <xdr:rowOff>152400</xdr:rowOff>
    </xdr:to>
    <xdr:sp macro="" textlink="">
      <xdr:nvSpPr>
        <xdr:cNvPr id="244719" name="Line 135"/>
        <xdr:cNvSpPr>
          <a:spLocks noChangeShapeType="1"/>
        </xdr:cNvSpPr>
      </xdr:nvSpPr>
      <xdr:spPr bwMode="auto">
        <a:xfrm>
          <a:off x="1303020" y="10652760"/>
          <a:ext cx="800100" cy="609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63</xdr:row>
      <xdr:rowOff>53340</xdr:rowOff>
    </xdr:from>
    <xdr:to>
      <xdr:col>3</xdr:col>
      <xdr:colOff>297180</xdr:colOff>
      <xdr:row>63</xdr:row>
      <xdr:rowOff>144780</xdr:rowOff>
    </xdr:to>
    <xdr:sp macro="" textlink="">
      <xdr:nvSpPr>
        <xdr:cNvPr id="244720" name="AutoShape 136"/>
        <xdr:cNvSpPr>
          <a:spLocks noChangeArrowheads="1"/>
        </xdr:cNvSpPr>
      </xdr:nvSpPr>
      <xdr:spPr bwMode="auto">
        <a:xfrm>
          <a:off x="2057400" y="106146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62</xdr:row>
      <xdr:rowOff>11430</xdr:rowOff>
    </xdr:from>
    <xdr:to>
      <xdr:col>3</xdr:col>
      <xdr:colOff>596265</xdr:colOff>
      <xdr:row>63</xdr:row>
      <xdr:rowOff>49530</xdr:rowOff>
    </xdr:to>
    <xdr:sp macro="" textlink="">
      <xdr:nvSpPr>
        <xdr:cNvPr id="10377" name="Text Box 137"/>
        <xdr:cNvSpPr txBox="1">
          <a:spLocks noChangeArrowheads="1"/>
        </xdr:cNvSpPr>
      </xdr:nvSpPr>
      <xdr:spPr bwMode="auto">
        <a:xfrm>
          <a:off x="1952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endParaRPr lang="ja-JP" altLang="en-US"/>
        </a:p>
      </xdr:txBody>
    </xdr:sp>
    <xdr:clientData/>
  </xdr:twoCellAnchor>
  <xdr:twoCellAnchor>
    <xdr:from>
      <xdr:col>2</xdr:col>
      <xdr:colOff>22860</xdr:colOff>
      <xdr:row>63</xdr:row>
      <xdr:rowOff>76200</xdr:rowOff>
    </xdr:from>
    <xdr:to>
      <xdr:col>2</xdr:col>
      <xdr:colOff>114300</xdr:colOff>
      <xdr:row>64</xdr:row>
      <xdr:rowOff>7620</xdr:rowOff>
    </xdr:to>
    <xdr:sp macro="" textlink="">
      <xdr:nvSpPr>
        <xdr:cNvPr id="244722" name="AutoShape 138"/>
        <xdr:cNvSpPr>
          <a:spLocks noChangeArrowheads="1"/>
        </xdr:cNvSpPr>
      </xdr:nvSpPr>
      <xdr:spPr bwMode="auto">
        <a:xfrm>
          <a:off x="1257300" y="106375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64</xdr:row>
      <xdr:rowOff>11430</xdr:rowOff>
    </xdr:from>
    <xdr:to>
      <xdr:col>2</xdr:col>
      <xdr:colOff>411480</xdr:colOff>
      <xdr:row>65</xdr:row>
      <xdr:rowOff>49530</xdr:rowOff>
    </xdr:to>
    <xdr:sp macro="" textlink="">
      <xdr:nvSpPr>
        <xdr:cNvPr id="10379" name="Text Box 139"/>
        <xdr:cNvSpPr txBox="1">
          <a:spLocks noChangeArrowheads="1"/>
        </xdr:cNvSpPr>
      </xdr:nvSpPr>
      <xdr:spPr bwMode="auto">
        <a:xfrm>
          <a:off x="1066800"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endParaRPr lang="ja-JP" altLang="en-US"/>
        </a:p>
      </xdr:txBody>
    </xdr:sp>
    <xdr:clientData/>
  </xdr:twoCellAnchor>
  <xdr:twoCellAnchor editAs="oneCell">
    <xdr:from>
      <xdr:col>7</xdr:col>
      <xdr:colOff>38100</xdr:colOff>
      <xdr:row>70</xdr:row>
      <xdr:rowOff>66675</xdr:rowOff>
    </xdr:from>
    <xdr:to>
      <xdr:col>8</xdr:col>
      <xdr:colOff>106680</xdr:colOff>
      <xdr:row>71</xdr:row>
      <xdr:rowOff>97155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510540</xdr:colOff>
      <xdr:row>70</xdr:row>
      <xdr:rowOff>66675</xdr:rowOff>
    </xdr:from>
    <xdr:to>
      <xdr:col>6</xdr:col>
      <xdr:colOff>579120</xdr:colOff>
      <xdr:row>71</xdr:row>
      <xdr:rowOff>97155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333375</xdr:colOff>
      <xdr:row>70</xdr:row>
      <xdr:rowOff>66675</xdr:rowOff>
    </xdr:from>
    <xdr:to>
      <xdr:col>5</xdr:col>
      <xdr:colOff>401955</xdr:colOff>
      <xdr:row>71</xdr:row>
      <xdr:rowOff>97155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146685</xdr:colOff>
      <xdr:row>70</xdr:row>
      <xdr:rowOff>66675</xdr:rowOff>
    </xdr:from>
    <xdr:to>
      <xdr:col>4</xdr:col>
      <xdr:colOff>215265</xdr:colOff>
      <xdr:row>71</xdr:row>
      <xdr:rowOff>97155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579120</xdr:colOff>
      <xdr:row>70</xdr:row>
      <xdr:rowOff>66675</xdr:rowOff>
    </xdr:from>
    <xdr:to>
      <xdr:col>3</xdr:col>
      <xdr:colOff>38100</xdr:colOff>
      <xdr:row>71</xdr:row>
      <xdr:rowOff>97155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91440</xdr:colOff>
      <xdr:row>63</xdr:row>
      <xdr:rowOff>45720</xdr:rowOff>
    </xdr:from>
    <xdr:to>
      <xdr:col>7</xdr:col>
      <xdr:colOff>175260</xdr:colOff>
      <xdr:row>63</xdr:row>
      <xdr:rowOff>144780</xdr:rowOff>
    </xdr:to>
    <xdr:sp macro="" textlink="">
      <xdr:nvSpPr>
        <xdr:cNvPr id="244729" name="Oval 145"/>
        <xdr:cNvSpPr>
          <a:spLocks noChangeArrowheads="1"/>
        </xdr:cNvSpPr>
      </xdr:nvSpPr>
      <xdr:spPr bwMode="auto">
        <a:xfrm>
          <a:off x="4411980" y="106070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63</xdr:row>
      <xdr:rowOff>47625</xdr:rowOff>
    </xdr:from>
    <xdr:to>
      <xdr:col>8</xdr:col>
      <xdr:colOff>283845</xdr:colOff>
      <xdr:row>64</xdr:row>
      <xdr:rowOff>85725</xdr:rowOff>
    </xdr:to>
    <xdr:sp macro="" textlink="">
      <xdr:nvSpPr>
        <xdr:cNvPr id="10386" name="財政構造の弾力性該当値テキスト"/>
        <xdr:cNvSpPr txBox="1">
          <a:spLocks noChangeArrowheads="1"/>
        </xdr:cNvSpPr>
      </xdr:nvSpPr>
      <xdr:spPr bwMode="auto">
        <a:xfrm>
          <a:off x="503872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85.3</a:t>
          </a:r>
          <a:endParaRPr lang="ja-JP" altLang="en-US"/>
        </a:p>
      </xdr:txBody>
    </xdr:sp>
    <xdr:clientData/>
  </xdr:twoCellAnchor>
  <xdr:twoCellAnchor>
    <xdr:from>
      <xdr:col>5</xdr:col>
      <xdr:colOff>571500</xdr:colOff>
      <xdr:row>62</xdr:row>
      <xdr:rowOff>129540</xdr:rowOff>
    </xdr:from>
    <xdr:to>
      <xdr:col>6</xdr:col>
      <xdr:colOff>45720</xdr:colOff>
      <xdr:row>63</xdr:row>
      <xdr:rowOff>53340</xdr:rowOff>
    </xdr:to>
    <xdr:sp macro="" textlink="">
      <xdr:nvSpPr>
        <xdr:cNvPr id="244731" name="Oval 147"/>
        <xdr:cNvSpPr>
          <a:spLocks noChangeArrowheads="1"/>
        </xdr:cNvSpPr>
      </xdr:nvSpPr>
      <xdr:spPr bwMode="auto">
        <a:xfrm>
          <a:off x="3657600" y="10523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61</xdr:row>
      <xdr:rowOff>87630</xdr:rowOff>
    </xdr:from>
    <xdr:to>
      <xdr:col>6</xdr:col>
      <xdr:colOff>321945</xdr:colOff>
      <xdr:row>62</xdr:row>
      <xdr:rowOff>125730</xdr:rowOff>
    </xdr:to>
    <xdr:sp macro="" textlink="">
      <xdr:nvSpPr>
        <xdr:cNvPr id="10388" name="Text Box 148"/>
        <xdr:cNvSpPr txBox="1">
          <a:spLocks noChangeArrowheads="1"/>
        </xdr:cNvSpPr>
      </xdr:nvSpPr>
      <xdr:spPr bwMode="auto">
        <a:xfrm>
          <a:off x="3733800" y="1055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80.8</a:t>
          </a:r>
          <a:endParaRPr lang="ja-JP" altLang="en-US"/>
        </a:p>
      </xdr:txBody>
    </xdr:sp>
    <xdr:clientData/>
  </xdr:twoCellAnchor>
  <xdr:twoCellAnchor>
    <xdr:from>
      <xdr:col>4</xdr:col>
      <xdr:colOff>388620</xdr:colOff>
      <xdr:row>62</xdr:row>
      <xdr:rowOff>137160</xdr:rowOff>
    </xdr:from>
    <xdr:to>
      <xdr:col>4</xdr:col>
      <xdr:colOff>480060</xdr:colOff>
      <xdr:row>63</xdr:row>
      <xdr:rowOff>68580</xdr:rowOff>
    </xdr:to>
    <xdr:sp macro="" textlink="">
      <xdr:nvSpPr>
        <xdr:cNvPr id="244733" name="Oval 149"/>
        <xdr:cNvSpPr>
          <a:spLocks noChangeArrowheads="1"/>
        </xdr:cNvSpPr>
      </xdr:nvSpPr>
      <xdr:spPr bwMode="auto">
        <a:xfrm>
          <a:off x="2857500" y="10530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61</xdr:row>
      <xdr:rowOff>97155</xdr:rowOff>
    </xdr:from>
    <xdr:to>
      <xdr:col>5</xdr:col>
      <xdr:colOff>158115</xdr:colOff>
      <xdr:row>62</xdr:row>
      <xdr:rowOff>135255</xdr:rowOff>
    </xdr:to>
    <xdr:sp macro="" textlink="">
      <xdr:nvSpPr>
        <xdr:cNvPr id="10390" name="Text Box 150"/>
        <xdr:cNvSpPr txBox="1">
          <a:spLocks noChangeArrowheads="1"/>
        </xdr:cNvSpPr>
      </xdr:nvSpPr>
      <xdr:spPr bwMode="auto">
        <a:xfrm>
          <a:off x="2847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endParaRPr lang="ja-JP" altLang="en-US"/>
        </a:p>
      </xdr:txBody>
    </xdr:sp>
    <xdr:clientData/>
  </xdr:twoCellAnchor>
  <xdr:twoCellAnchor>
    <xdr:from>
      <xdr:col>3</xdr:col>
      <xdr:colOff>205740</xdr:colOff>
      <xdr:row>63</xdr:row>
      <xdr:rowOff>91440</xdr:rowOff>
    </xdr:from>
    <xdr:to>
      <xdr:col>3</xdr:col>
      <xdr:colOff>297180</xdr:colOff>
      <xdr:row>64</xdr:row>
      <xdr:rowOff>30480</xdr:rowOff>
    </xdr:to>
    <xdr:sp macro="" textlink="">
      <xdr:nvSpPr>
        <xdr:cNvPr id="244735" name="Oval 151"/>
        <xdr:cNvSpPr>
          <a:spLocks noChangeArrowheads="1"/>
        </xdr:cNvSpPr>
      </xdr:nvSpPr>
      <xdr:spPr bwMode="auto">
        <a:xfrm>
          <a:off x="2057400" y="106527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64</xdr:row>
      <xdr:rowOff>38100</xdr:rowOff>
    </xdr:from>
    <xdr:to>
      <xdr:col>3</xdr:col>
      <xdr:colOff>596265</xdr:colOff>
      <xdr:row>65</xdr:row>
      <xdr:rowOff>76200</xdr:rowOff>
    </xdr:to>
    <xdr:sp macro="" textlink="">
      <xdr:nvSpPr>
        <xdr:cNvPr id="10392" name="Text Box 152"/>
        <xdr:cNvSpPr txBox="1">
          <a:spLocks noChangeArrowheads="1"/>
        </xdr:cNvSpPr>
      </xdr:nvSpPr>
      <xdr:spPr bwMode="auto">
        <a:xfrm>
          <a:off x="1952625"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87.7</a:t>
          </a:r>
          <a:endParaRPr lang="ja-JP" altLang="en-US"/>
        </a:p>
      </xdr:txBody>
    </xdr:sp>
    <xdr:clientData/>
  </xdr:twoCellAnchor>
  <xdr:twoCellAnchor>
    <xdr:from>
      <xdr:col>2</xdr:col>
      <xdr:colOff>22860</xdr:colOff>
      <xdr:row>63</xdr:row>
      <xdr:rowOff>45720</xdr:rowOff>
    </xdr:from>
    <xdr:to>
      <xdr:col>2</xdr:col>
      <xdr:colOff>106680</xdr:colOff>
      <xdr:row>63</xdr:row>
      <xdr:rowOff>144780</xdr:rowOff>
    </xdr:to>
    <xdr:sp macro="" textlink="">
      <xdr:nvSpPr>
        <xdr:cNvPr id="256001" name="Oval 153"/>
        <xdr:cNvSpPr>
          <a:spLocks noChangeArrowheads="1"/>
        </xdr:cNvSpPr>
      </xdr:nvSpPr>
      <xdr:spPr bwMode="auto">
        <a:xfrm>
          <a:off x="1257300" y="106070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62</xdr:row>
      <xdr:rowOff>11430</xdr:rowOff>
    </xdr:from>
    <xdr:to>
      <xdr:col>2</xdr:col>
      <xdr:colOff>411480</xdr:colOff>
      <xdr:row>63</xdr:row>
      <xdr:rowOff>49530</xdr:rowOff>
    </xdr:to>
    <xdr:sp macro="" textlink="">
      <xdr:nvSpPr>
        <xdr:cNvPr id="10394" name="Text Box 154"/>
        <xdr:cNvSpPr txBox="1">
          <a:spLocks noChangeArrowheads="1"/>
        </xdr:cNvSpPr>
      </xdr:nvSpPr>
      <xdr:spPr bwMode="auto">
        <a:xfrm>
          <a:off x="1066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85.2</a:t>
          </a:r>
          <a:endParaRPr lang="ja-JP" altLang="en-US"/>
        </a:p>
      </xdr:txBody>
    </xdr:sp>
    <xdr:clientData/>
  </xdr:twoCellAnchor>
  <xdr:twoCellAnchor>
    <xdr:from>
      <xdr:col>1</xdr:col>
      <xdr:colOff>68580</xdr:colOff>
      <xdr:row>73</xdr:row>
      <xdr:rowOff>123825</xdr:rowOff>
    </xdr:from>
    <xdr:to>
      <xdr:col>8</xdr:col>
      <xdr:colOff>321936</xdr:colOff>
      <xdr:row>75</xdr:row>
      <xdr:rowOff>87769</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253365</xdr:colOff>
      <xdr:row>75</xdr:row>
      <xdr:rowOff>135255</xdr:rowOff>
    </xdr:from>
    <xdr:to>
      <xdr:col>6</xdr:col>
      <xdr:colOff>78105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186690</xdr:colOff>
      <xdr:row>75</xdr:row>
      <xdr:rowOff>123825</xdr:rowOff>
    </xdr:from>
    <xdr:to>
      <xdr:col>8</xdr:col>
      <xdr:colOff>137185</xdr:colOff>
      <xdr:row>77</xdr:row>
      <xdr:rowOff>49689</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[797,949円]　</a:t>
          </a:r>
          <a:endParaRPr lang="ja-JP" altLang="en-US"/>
        </a:p>
      </xdr:txBody>
    </xdr:sp>
    <xdr:clientData/>
  </xdr:twoCellAnchor>
  <xdr:twoCellAnchor>
    <xdr:from>
      <xdr:col>8</xdr:col>
      <xdr:colOff>381000</xdr:colOff>
      <xdr:row>75</xdr:row>
      <xdr:rowOff>28575</xdr:rowOff>
    </xdr:from>
    <xdr:to>
      <xdr:col>10</xdr:col>
      <xdr:colOff>510540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381000</xdr:colOff>
      <xdr:row>76</xdr:row>
      <xdr:rowOff>47625</xdr:rowOff>
    </xdr:from>
    <xdr:to>
      <xdr:col>10</xdr:col>
      <xdr:colOff>510540</xdr:colOff>
      <xdr:row>77</xdr:row>
      <xdr:rowOff>125898</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70/78</a:t>
          </a:r>
          <a:endParaRPr lang="ja-JP" altLang="en-US"/>
        </a:p>
      </xdr:txBody>
    </xdr:sp>
    <xdr:clientData/>
  </xdr:twoCellAnchor>
  <xdr:twoCellAnchor>
    <xdr:from>
      <xdr:col>11</xdr:col>
      <xdr:colOff>9525</xdr:colOff>
      <xdr:row>75</xdr:row>
      <xdr:rowOff>28575</xdr:rowOff>
    </xdr:from>
    <xdr:to>
      <xdr:col>12</xdr:col>
      <xdr:colOff>539307</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539307</xdr:colOff>
      <xdr:row>77</xdr:row>
      <xdr:rowOff>125898</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89535</xdr:colOff>
      <xdr:row>75</xdr:row>
      <xdr:rowOff>28575</xdr:rowOff>
    </xdr:from>
    <xdr:to>
      <xdr:col>15</xdr:col>
      <xdr:colOff>26</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13</xdr:col>
      <xdr:colOff>89535</xdr:colOff>
      <xdr:row>76</xdr:row>
      <xdr:rowOff>47625</xdr:rowOff>
    </xdr:from>
    <xdr:to>
      <xdr:col>15</xdr:col>
      <xdr:colOff>26</xdr:colOff>
      <xdr:row>77</xdr:row>
      <xdr:rowOff>125898</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122,405</a:t>
          </a:r>
          <a:endParaRPr lang="ja-JP" altLang="en-US"/>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256012" name="Rectangle 164"/>
        <xdr:cNvSpPr>
          <a:spLocks noChangeArrowheads="1"/>
        </xdr:cNvSpPr>
      </xdr:nvSpPr>
      <xdr:spPr bwMode="auto">
        <a:xfrm>
          <a:off x="685800" y="1310640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78</xdr:row>
      <xdr:rowOff>30480</xdr:rowOff>
    </xdr:from>
    <xdr:to>
      <xdr:col>17</xdr:col>
      <xdr:colOff>365760</xdr:colOff>
      <xdr:row>92</xdr:row>
      <xdr:rowOff>38100</xdr:rowOff>
    </xdr:to>
    <xdr:sp macro="" textlink="">
      <xdr:nvSpPr>
        <xdr:cNvPr id="256013" name="Rectangle 165"/>
        <xdr:cNvSpPr>
          <a:spLocks noChangeArrowheads="1"/>
        </xdr:cNvSpPr>
      </xdr:nvSpPr>
      <xdr:spPr bwMode="auto">
        <a:xfrm>
          <a:off x="5425440" y="1310640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489585</xdr:colOff>
      <xdr:row>78</xdr:row>
      <xdr:rowOff>28575</xdr:rowOff>
    </xdr:from>
    <xdr:to>
      <xdr:col>14</xdr:col>
      <xdr:colOff>215265</xdr:colOff>
      <xdr:row>79</xdr:row>
      <xdr:rowOff>97155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607695</xdr:colOff>
      <xdr:row>80</xdr:row>
      <xdr:rowOff>0</xdr:rowOff>
    </xdr:from>
    <xdr:to>
      <xdr:col>17</xdr:col>
      <xdr:colOff>253354</xdr:colOff>
      <xdr:row>91</xdr:row>
      <xdr:rowOff>135262</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eaLnBrk="1" fontAlgn="auto" latinLnBrk="0" hangingPunct="1">
            <a:lnSpc>
              <a:spcPts val="1300"/>
            </a:lnSpc>
          </a:pPr>
          <a:r>
            <a:rPr lang="ja-JP" altLang="ja-JP" sz="1100">
              <a:effectLst/>
              <a:latin typeface="+mn-lt"/>
              <a:ea typeface="+mn-ea"/>
              <a:cs typeface="+mn-cs"/>
            </a:rPr>
            <a:t>　当村は、超遠隔地かつ</a:t>
          </a:r>
          <a:r>
            <a:rPr lang="en-US" altLang="ja-JP" sz="1100">
              <a:effectLst/>
              <a:latin typeface="+mn-lt"/>
              <a:ea typeface="+mn-ea"/>
              <a:cs typeface="+mn-cs"/>
            </a:rPr>
            <a:t>1</a:t>
          </a:r>
          <a:r>
            <a:rPr lang="ja-JP" altLang="ja-JP" sz="1100">
              <a:effectLst/>
              <a:latin typeface="+mn-lt"/>
              <a:ea typeface="+mn-ea"/>
              <a:cs typeface="+mn-cs"/>
            </a:rPr>
            <a:t>村</a:t>
          </a:r>
          <a:r>
            <a:rPr lang="en-US" altLang="ja-JP" sz="1100">
              <a:effectLst/>
              <a:latin typeface="+mn-lt"/>
              <a:ea typeface="+mn-ea"/>
              <a:cs typeface="+mn-cs"/>
            </a:rPr>
            <a:t>2</a:t>
          </a:r>
          <a:r>
            <a:rPr lang="ja-JP" altLang="ja-JP" sz="1100">
              <a:effectLst/>
              <a:latin typeface="+mn-lt"/>
              <a:ea typeface="+mn-ea"/>
              <a:cs typeface="+mn-cs"/>
            </a:rPr>
            <a:t>島と言う特殊な状況にあり、</a:t>
          </a:r>
          <a:r>
            <a:rPr lang="en-US" altLang="ja-JP" sz="1100">
              <a:effectLst/>
              <a:latin typeface="+mn-lt"/>
              <a:ea typeface="+mn-ea"/>
              <a:cs typeface="+mn-cs"/>
            </a:rPr>
            <a:t>2</a:t>
          </a:r>
          <a:r>
            <a:rPr lang="ja-JP" altLang="ja-JP" sz="1100">
              <a:effectLst/>
              <a:latin typeface="+mn-lt"/>
              <a:ea typeface="+mn-ea"/>
              <a:cs typeface="+mn-cs"/>
            </a:rPr>
            <a:t>島同様な行政サービスの水準を維持するため、人件費及び施設維持管理経費など、財政負担が他の類似団体と比較して大きい。また、複合施設が開設したことにより、医療・介護スタッフの増員による定数増に伴う人件費、運営経費が増加しており、人口一人当たりの人件費・物件費の決算額はさらに増額となることが予想される。人件費については、時間外勤務手当の前年度比</a:t>
          </a:r>
          <a:r>
            <a:rPr lang="en-US" altLang="ja-JP" sz="1100">
              <a:effectLst/>
              <a:latin typeface="+mn-lt"/>
              <a:ea typeface="+mn-ea"/>
              <a:cs typeface="+mn-cs"/>
            </a:rPr>
            <a:t>10</a:t>
          </a:r>
          <a:r>
            <a:rPr lang="ja-JP" altLang="ja-JP" sz="1100">
              <a:effectLst/>
              <a:latin typeface="+mn-lt"/>
              <a:ea typeface="+mn-ea"/>
              <a:cs typeface="+mn-cs"/>
            </a:rPr>
            <a:t>％削減、各種手当の見直しを行い、物件費等の経常的な経費については前年度比</a:t>
          </a:r>
          <a:r>
            <a:rPr lang="en-US" altLang="ja-JP" sz="1100">
              <a:effectLst/>
              <a:latin typeface="+mn-lt"/>
              <a:ea typeface="+mn-ea"/>
              <a:cs typeface="+mn-cs"/>
            </a:rPr>
            <a:t>5</a:t>
          </a:r>
          <a:r>
            <a:rPr lang="ja-JP" altLang="ja-JP" sz="1100">
              <a:effectLst/>
              <a:latin typeface="+mn-lt"/>
              <a:ea typeface="+mn-ea"/>
              <a:cs typeface="+mn-cs"/>
            </a:rPr>
            <a:t>％削減に努める。</a:t>
          </a:r>
          <a:endParaRPr lang="ja-JP" altLang="ja-JP">
            <a:effectLst/>
          </a:endParaRPr>
        </a:p>
      </xdr:txBody>
    </xdr:sp>
    <xdr:clientData/>
  </xdr:twoCellAnchor>
  <xdr:oneCellAnchor>
    <xdr:from>
      <xdr:col>1</xdr:col>
      <xdr:colOff>68580</xdr:colOff>
      <xdr:row>77</xdr:row>
      <xdr:rowOff>47625</xdr:rowOff>
    </xdr:from>
    <xdr:ext cx="183640" cy="151836"/>
    <xdr:sp macro="" textlink="">
      <xdr:nvSpPr>
        <xdr:cNvPr id="10408" name="Text Box 168"/>
        <xdr:cNvSpPr txBox="1">
          <a:spLocks noChangeArrowheads="1"/>
        </xdr:cNvSpPr>
      </xdr:nvSpPr>
      <xdr:spPr bwMode="auto">
        <a:xfrm>
          <a:off x="685800" y="1295590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68580</xdr:colOff>
      <xdr:row>92</xdr:row>
      <xdr:rowOff>38100</xdr:rowOff>
    </xdr:from>
    <xdr:to>
      <xdr:col>8</xdr:col>
      <xdr:colOff>320040</xdr:colOff>
      <xdr:row>92</xdr:row>
      <xdr:rowOff>38100</xdr:rowOff>
    </xdr:to>
    <xdr:sp macro="" textlink="">
      <xdr:nvSpPr>
        <xdr:cNvPr id="256017" name="Line 169"/>
        <xdr:cNvSpPr>
          <a:spLocks noChangeShapeType="1"/>
        </xdr:cNvSpPr>
      </xdr:nvSpPr>
      <xdr:spPr bwMode="auto">
        <a:xfrm>
          <a:off x="6858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87630</xdr:rowOff>
    </xdr:from>
    <xdr:to>
      <xdr:col>1</xdr:col>
      <xdr:colOff>68580</xdr:colOff>
      <xdr:row>92</xdr:row>
      <xdr:rowOff>125730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endParaRPr lang="ja-JP" altLang="en-US"/>
        </a:p>
      </xdr:txBody>
    </xdr:sp>
    <xdr:clientData/>
  </xdr:twoCellAnchor>
  <xdr:twoCellAnchor>
    <xdr:from>
      <xdr:col>1</xdr:col>
      <xdr:colOff>68580</xdr:colOff>
      <xdr:row>88</xdr:row>
      <xdr:rowOff>121920</xdr:rowOff>
    </xdr:from>
    <xdr:to>
      <xdr:col>8</xdr:col>
      <xdr:colOff>320040</xdr:colOff>
      <xdr:row>88</xdr:row>
      <xdr:rowOff>121920</xdr:rowOff>
    </xdr:to>
    <xdr:sp macro="" textlink="">
      <xdr:nvSpPr>
        <xdr:cNvPr id="256019" name="Line 171"/>
        <xdr:cNvSpPr>
          <a:spLocks noChangeShapeType="1"/>
        </xdr:cNvSpPr>
      </xdr:nvSpPr>
      <xdr:spPr bwMode="auto">
        <a:xfrm>
          <a:off x="685800" y="148742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9525</xdr:rowOff>
    </xdr:from>
    <xdr:to>
      <xdr:col>1</xdr:col>
      <xdr:colOff>68580</xdr:colOff>
      <xdr:row>89</xdr:row>
      <xdr:rowOff>47625</xdr:rowOff>
    </xdr:to>
    <xdr:sp macro="" textlink="">
      <xdr:nvSpPr>
        <xdr:cNvPr id="10412" name="Text Box 172"/>
        <xdr:cNvSpPr txBox="1">
          <a:spLocks noChangeArrowheads="1"/>
        </xdr:cNvSpPr>
      </xdr:nvSpPr>
      <xdr:spPr bwMode="auto">
        <a:xfrm>
          <a:off x="0"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endParaRPr lang="ja-JP" altLang="en-US"/>
        </a:p>
      </xdr:txBody>
    </xdr:sp>
    <xdr:clientData/>
  </xdr:twoCellAnchor>
  <xdr:twoCellAnchor>
    <xdr:from>
      <xdr:col>1</xdr:col>
      <xdr:colOff>68580</xdr:colOff>
      <xdr:row>85</xdr:row>
      <xdr:rowOff>30480</xdr:rowOff>
    </xdr:from>
    <xdr:to>
      <xdr:col>8</xdr:col>
      <xdr:colOff>320040</xdr:colOff>
      <xdr:row>85</xdr:row>
      <xdr:rowOff>30480</xdr:rowOff>
    </xdr:to>
    <xdr:sp macro="" textlink="">
      <xdr:nvSpPr>
        <xdr:cNvPr id="256021" name="Line 173"/>
        <xdr:cNvSpPr>
          <a:spLocks noChangeShapeType="1"/>
        </xdr:cNvSpPr>
      </xdr:nvSpPr>
      <xdr:spPr bwMode="auto">
        <a:xfrm>
          <a:off x="6858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68580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68580</xdr:colOff>
      <xdr:row>81</xdr:row>
      <xdr:rowOff>114300</xdr:rowOff>
    </xdr:from>
    <xdr:to>
      <xdr:col>8</xdr:col>
      <xdr:colOff>320040</xdr:colOff>
      <xdr:row>81</xdr:row>
      <xdr:rowOff>114300</xdr:rowOff>
    </xdr:to>
    <xdr:sp macro="" textlink="">
      <xdr:nvSpPr>
        <xdr:cNvPr id="256023" name="Line 175"/>
        <xdr:cNvSpPr>
          <a:spLocks noChangeShapeType="1"/>
        </xdr:cNvSpPr>
      </xdr:nvSpPr>
      <xdr:spPr bwMode="auto">
        <a:xfrm>
          <a:off x="685800" y="136931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0</xdr:rowOff>
    </xdr:from>
    <xdr:to>
      <xdr:col>1</xdr:col>
      <xdr:colOff>68580</xdr:colOff>
      <xdr:row>82</xdr:row>
      <xdr:rowOff>38100</xdr:rowOff>
    </xdr:to>
    <xdr:sp macro="" textlink="">
      <xdr:nvSpPr>
        <xdr:cNvPr id="10416" name="Text Box 176"/>
        <xdr:cNvSpPr txBox="1">
          <a:spLocks noChangeArrowheads="1"/>
        </xdr:cNvSpPr>
      </xdr:nvSpPr>
      <xdr:spPr bwMode="auto">
        <a:xfrm>
          <a:off x="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68580</xdr:colOff>
      <xdr:row>78</xdr:row>
      <xdr:rowOff>30480</xdr:rowOff>
    </xdr:from>
    <xdr:to>
      <xdr:col>8</xdr:col>
      <xdr:colOff>320040</xdr:colOff>
      <xdr:row>78</xdr:row>
      <xdr:rowOff>30480</xdr:rowOff>
    </xdr:to>
    <xdr:sp macro="" textlink="">
      <xdr:nvSpPr>
        <xdr:cNvPr id="256025" name="Line 177"/>
        <xdr:cNvSpPr>
          <a:spLocks noChangeShapeType="1"/>
        </xdr:cNvSpPr>
      </xdr:nvSpPr>
      <xdr:spPr bwMode="auto">
        <a:xfrm>
          <a:off x="6858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256026" name="人件費・物件費等の状況グラフ枠"/>
        <xdr:cNvSpPr>
          <a:spLocks noChangeArrowheads="1"/>
        </xdr:cNvSpPr>
      </xdr:nvSpPr>
      <xdr:spPr bwMode="auto">
        <a:xfrm>
          <a:off x="6858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82</xdr:row>
      <xdr:rowOff>45720</xdr:rowOff>
    </xdr:from>
    <xdr:to>
      <xdr:col>7</xdr:col>
      <xdr:colOff>137160</xdr:colOff>
      <xdr:row>89</xdr:row>
      <xdr:rowOff>91440</xdr:rowOff>
    </xdr:to>
    <xdr:sp macro="" textlink="">
      <xdr:nvSpPr>
        <xdr:cNvPr id="256027" name="Line 179"/>
        <xdr:cNvSpPr>
          <a:spLocks noChangeShapeType="1"/>
        </xdr:cNvSpPr>
      </xdr:nvSpPr>
      <xdr:spPr bwMode="auto">
        <a:xfrm flipV="1">
          <a:off x="4457700" y="13792200"/>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89</xdr:row>
      <xdr:rowOff>87630</xdr:rowOff>
    </xdr:from>
    <xdr:to>
      <xdr:col>8</xdr:col>
      <xdr:colOff>283845</xdr:colOff>
      <xdr:row>90</xdr:row>
      <xdr:rowOff>125730</xdr:rowOff>
    </xdr:to>
    <xdr:sp macro="" textlink="">
      <xdr:nvSpPr>
        <xdr:cNvPr id="10420" name="人件費・物件費等の状況最小値テキスト"/>
        <xdr:cNvSpPr txBox="1">
          <a:spLocks noChangeArrowheads="1"/>
        </xdr:cNvSpPr>
      </xdr:nvSpPr>
      <xdr:spPr bwMode="auto">
        <a:xfrm>
          <a:off x="503872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2,241,708</a:t>
          </a:r>
          <a:endParaRPr lang="ja-JP" altLang="en-US"/>
        </a:p>
      </xdr:txBody>
    </xdr:sp>
    <xdr:clientData/>
  </xdr:twoCellAnchor>
  <xdr:twoCellAnchor>
    <xdr:from>
      <xdr:col>7</xdr:col>
      <xdr:colOff>60960</xdr:colOff>
      <xdr:row>89</xdr:row>
      <xdr:rowOff>91440</xdr:rowOff>
    </xdr:from>
    <xdr:to>
      <xdr:col>7</xdr:col>
      <xdr:colOff>213360</xdr:colOff>
      <xdr:row>89</xdr:row>
      <xdr:rowOff>91440</xdr:rowOff>
    </xdr:to>
    <xdr:sp macro="" textlink="">
      <xdr:nvSpPr>
        <xdr:cNvPr id="256029" name="Line 181"/>
        <xdr:cNvSpPr>
          <a:spLocks noChangeShapeType="1"/>
        </xdr:cNvSpPr>
      </xdr:nvSpPr>
      <xdr:spPr bwMode="auto">
        <a:xfrm>
          <a:off x="4381500" y="1501140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80</xdr:row>
      <xdr:rowOff>161925</xdr:rowOff>
    </xdr:from>
    <xdr:to>
      <xdr:col>8</xdr:col>
      <xdr:colOff>283845</xdr:colOff>
      <xdr:row>82</xdr:row>
      <xdr:rowOff>28575</xdr:rowOff>
    </xdr:to>
    <xdr:sp macro="" textlink="">
      <xdr:nvSpPr>
        <xdr:cNvPr id="10422" name="人件費・物件費等の状況最大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166,329</a:t>
          </a:r>
          <a:endParaRPr lang="ja-JP" altLang="en-US"/>
        </a:p>
      </xdr:txBody>
    </xdr:sp>
    <xdr:clientData/>
  </xdr:twoCellAnchor>
  <xdr:twoCellAnchor>
    <xdr:from>
      <xdr:col>7</xdr:col>
      <xdr:colOff>60960</xdr:colOff>
      <xdr:row>82</xdr:row>
      <xdr:rowOff>45720</xdr:rowOff>
    </xdr:from>
    <xdr:to>
      <xdr:col>7</xdr:col>
      <xdr:colOff>213360</xdr:colOff>
      <xdr:row>82</xdr:row>
      <xdr:rowOff>45720</xdr:rowOff>
    </xdr:to>
    <xdr:sp macro="" textlink="">
      <xdr:nvSpPr>
        <xdr:cNvPr id="256031" name="Line 183"/>
        <xdr:cNvSpPr>
          <a:spLocks noChangeShapeType="1"/>
        </xdr:cNvSpPr>
      </xdr:nvSpPr>
      <xdr:spPr bwMode="auto">
        <a:xfrm>
          <a:off x="4381500" y="1379220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76200</xdr:rowOff>
    </xdr:from>
    <xdr:to>
      <xdr:col>7</xdr:col>
      <xdr:colOff>137160</xdr:colOff>
      <xdr:row>84</xdr:row>
      <xdr:rowOff>83820</xdr:rowOff>
    </xdr:to>
    <xdr:sp macro="" textlink="">
      <xdr:nvSpPr>
        <xdr:cNvPr id="256032" name="Line 184"/>
        <xdr:cNvSpPr>
          <a:spLocks noChangeShapeType="1"/>
        </xdr:cNvSpPr>
      </xdr:nvSpPr>
      <xdr:spPr bwMode="auto">
        <a:xfrm>
          <a:off x="3703320" y="14157960"/>
          <a:ext cx="75438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81</xdr:row>
      <xdr:rowOff>152400</xdr:rowOff>
    </xdr:from>
    <xdr:to>
      <xdr:col>8</xdr:col>
      <xdr:colOff>283845</xdr:colOff>
      <xdr:row>83</xdr:row>
      <xdr:rowOff>11571</xdr:rowOff>
    </xdr:to>
    <xdr:sp macro="" textlink="">
      <xdr:nvSpPr>
        <xdr:cNvPr id="10425" name="人件費・物件費等の状況平均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364,687</a:t>
          </a:r>
          <a:endParaRPr lang="ja-JP" altLang="en-US"/>
        </a:p>
      </xdr:txBody>
    </xdr:sp>
    <xdr:clientData/>
  </xdr:twoCellAnchor>
  <xdr:twoCellAnchor>
    <xdr:from>
      <xdr:col>7</xdr:col>
      <xdr:colOff>91440</xdr:colOff>
      <xdr:row>82</xdr:row>
      <xdr:rowOff>114300</xdr:rowOff>
    </xdr:from>
    <xdr:to>
      <xdr:col>7</xdr:col>
      <xdr:colOff>182880</xdr:colOff>
      <xdr:row>83</xdr:row>
      <xdr:rowOff>38100</xdr:rowOff>
    </xdr:to>
    <xdr:sp macro="" textlink="">
      <xdr:nvSpPr>
        <xdr:cNvPr id="256034" name="AutoShape 186"/>
        <xdr:cNvSpPr>
          <a:spLocks noChangeArrowheads="1"/>
        </xdr:cNvSpPr>
      </xdr:nvSpPr>
      <xdr:spPr bwMode="auto">
        <a:xfrm>
          <a:off x="4411980" y="1386078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84</xdr:row>
      <xdr:rowOff>53340</xdr:rowOff>
    </xdr:from>
    <xdr:to>
      <xdr:col>6</xdr:col>
      <xdr:colOff>0</xdr:colOff>
      <xdr:row>84</xdr:row>
      <xdr:rowOff>76200</xdr:rowOff>
    </xdr:to>
    <xdr:sp macro="" textlink="">
      <xdr:nvSpPr>
        <xdr:cNvPr id="256035" name="Line 187"/>
        <xdr:cNvSpPr>
          <a:spLocks noChangeShapeType="1"/>
        </xdr:cNvSpPr>
      </xdr:nvSpPr>
      <xdr:spPr bwMode="auto">
        <a:xfrm>
          <a:off x="2903220" y="1413510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82</xdr:row>
      <xdr:rowOff>121920</xdr:rowOff>
    </xdr:from>
    <xdr:to>
      <xdr:col>6</xdr:col>
      <xdr:colOff>45720</xdr:colOff>
      <xdr:row>83</xdr:row>
      <xdr:rowOff>53340</xdr:rowOff>
    </xdr:to>
    <xdr:sp macro="" textlink="">
      <xdr:nvSpPr>
        <xdr:cNvPr id="256036" name="AutoShape 188"/>
        <xdr:cNvSpPr>
          <a:spLocks noChangeArrowheads="1"/>
        </xdr:cNvSpPr>
      </xdr:nvSpPr>
      <xdr:spPr bwMode="auto">
        <a:xfrm>
          <a:off x="3657600" y="138684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81</xdr:row>
      <xdr:rowOff>87630</xdr:rowOff>
    </xdr:from>
    <xdr:to>
      <xdr:col>6</xdr:col>
      <xdr:colOff>321945</xdr:colOff>
      <xdr:row>82</xdr:row>
      <xdr:rowOff>125730</xdr:rowOff>
    </xdr:to>
    <xdr:sp macro="" textlink="">
      <xdr:nvSpPr>
        <xdr:cNvPr id="10429" name="Text Box 189"/>
        <xdr:cNvSpPr txBox="1">
          <a:spLocks noChangeArrowheads="1"/>
        </xdr:cNvSpPr>
      </xdr:nvSpPr>
      <xdr:spPr bwMode="auto">
        <a:xfrm>
          <a:off x="3733800" y="1398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387,792</a:t>
          </a:r>
          <a:endParaRPr lang="ja-JP" altLang="en-US"/>
        </a:p>
      </xdr:txBody>
    </xdr:sp>
    <xdr:clientData/>
  </xdr:twoCellAnchor>
  <xdr:twoCellAnchor>
    <xdr:from>
      <xdr:col>3</xdr:col>
      <xdr:colOff>251460</xdr:colOff>
      <xdr:row>84</xdr:row>
      <xdr:rowOff>53340</xdr:rowOff>
    </xdr:from>
    <xdr:to>
      <xdr:col>4</xdr:col>
      <xdr:colOff>434340</xdr:colOff>
      <xdr:row>84</xdr:row>
      <xdr:rowOff>53340</xdr:rowOff>
    </xdr:to>
    <xdr:sp macro="" textlink="">
      <xdr:nvSpPr>
        <xdr:cNvPr id="256038" name="Line 190"/>
        <xdr:cNvSpPr>
          <a:spLocks noChangeShapeType="1"/>
        </xdr:cNvSpPr>
      </xdr:nvSpPr>
      <xdr:spPr bwMode="auto">
        <a:xfrm>
          <a:off x="2103120" y="1413510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82</xdr:row>
      <xdr:rowOff>114300</xdr:rowOff>
    </xdr:from>
    <xdr:to>
      <xdr:col>4</xdr:col>
      <xdr:colOff>480060</xdr:colOff>
      <xdr:row>83</xdr:row>
      <xdr:rowOff>45720</xdr:rowOff>
    </xdr:to>
    <xdr:sp macro="" textlink="">
      <xdr:nvSpPr>
        <xdr:cNvPr id="256039" name="AutoShape 191"/>
        <xdr:cNvSpPr>
          <a:spLocks noChangeArrowheads="1"/>
        </xdr:cNvSpPr>
      </xdr:nvSpPr>
      <xdr:spPr bwMode="auto">
        <a:xfrm>
          <a:off x="2857500" y="138607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81</xdr:row>
      <xdr:rowOff>85725</xdr:rowOff>
    </xdr:from>
    <xdr:to>
      <xdr:col>5</xdr:col>
      <xdr:colOff>158115</xdr:colOff>
      <xdr:row>82</xdr:row>
      <xdr:rowOff>123825</xdr:rowOff>
    </xdr:to>
    <xdr:sp macro="" textlink="">
      <xdr:nvSpPr>
        <xdr:cNvPr id="10432" name="Text Box 192"/>
        <xdr:cNvSpPr txBox="1">
          <a:spLocks noChangeArrowheads="1"/>
        </xdr:cNvSpPr>
      </xdr:nvSpPr>
      <xdr:spPr bwMode="auto">
        <a:xfrm>
          <a:off x="28479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endParaRPr lang="ja-JP" altLang="en-US"/>
        </a:p>
      </xdr:txBody>
    </xdr:sp>
    <xdr:clientData/>
  </xdr:twoCellAnchor>
  <xdr:twoCellAnchor>
    <xdr:from>
      <xdr:col>2</xdr:col>
      <xdr:colOff>68580</xdr:colOff>
      <xdr:row>84</xdr:row>
      <xdr:rowOff>38100</xdr:rowOff>
    </xdr:from>
    <xdr:to>
      <xdr:col>3</xdr:col>
      <xdr:colOff>251460</xdr:colOff>
      <xdr:row>84</xdr:row>
      <xdr:rowOff>53340</xdr:rowOff>
    </xdr:to>
    <xdr:sp macro="" textlink="">
      <xdr:nvSpPr>
        <xdr:cNvPr id="256041" name="Line 193"/>
        <xdr:cNvSpPr>
          <a:spLocks noChangeShapeType="1"/>
        </xdr:cNvSpPr>
      </xdr:nvSpPr>
      <xdr:spPr bwMode="auto">
        <a:xfrm>
          <a:off x="1303020" y="14119860"/>
          <a:ext cx="80010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82</xdr:row>
      <xdr:rowOff>99060</xdr:rowOff>
    </xdr:from>
    <xdr:to>
      <xdr:col>3</xdr:col>
      <xdr:colOff>297180</xdr:colOff>
      <xdr:row>83</xdr:row>
      <xdr:rowOff>38100</xdr:rowOff>
    </xdr:to>
    <xdr:sp macro="" textlink="">
      <xdr:nvSpPr>
        <xdr:cNvPr id="256042" name="AutoShape 194"/>
        <xdr:cNvSpPr>
          <a:spLocks noChangeArrowheads="1"/>
        </xdr:cNvSpPr>
      </xdr:nvSpPr>
      <xdr:spPr bwMode="auto">
        <a:xfrm>
          <a:off x="2057400" y="1384554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81</xdr:row>
      <xdr:rowOff>76200</xdr:rowOff>
    </xdr:from>
    <xdr:to>
      <xdr:col>3</xdr:col>
      <xdr:colOff>596265</xdr:colOff>
      <xdr:row>82</xdr:row>
      <xdr:rowOff>114300</xdr:rowOff>
    </xdr:to>
    <xdr:sp macro="" textlink="">
      <xdr:nvSpPr>
        <xdr:cNvPr id="10435" name="Text Box 195"/>
        <xdr:cNvSpPr txBox="1">
          <a:spLocks noChangeArrowheads="1"/>
        </xdr:cNvSpPr>
      </xdr:nvSpPr>
      <xdr:spPr bwMode="auto">
        <a:xfrm>
          <a:off x="1952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endParaRPr lang="ja-JP" altLang="en-US"/>
        </a:p>
      </xdr:txBody>
    </xdr:sp>
    <xdr:clientData/>
  </xdr:twoCellAnchor>
  <xdr:twoCellAnchor>
    <xdr:from>
      <xdr:col>2</xdr:col>
      <xdr:colOff>22860</xdr:colOff>
      <xdr:row>82</xdr:row>
      <xdr:rowOff>99060</xdr:rowOff>
    </xdr:from>
    <xdr:to>
      <xdr:col>2</xdr:col>
      <xdr:colOff>114300</xdr:colOff>
      <xdr:row>83</xdr:row>
      <xdr:rowOff>38100</xdr:rowOff>
    </xdr:to>
    <xdr:sp macro="" textlink="">
      <xdr:nvSpPr>
        <xdr:cNvPr id="256044" name="AutoShape 196"/>
        <xdr:cNvSpPr>
          <a:spLocks noChangeArrowheads="1"/>
        </xdr:cNvSpPr>
      </xdr:nvSpPr>
      <xdr:spPr bwMode="auto">
        <a:xfrm>
          <a:off x="1257300" y="1384554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81</xdr:row>
      <xdr:rowOff>76200</xdr:rowOff>
    </xdr:from>
    <xdr:to>
      <xdr:col>2</xdr:col>
      <xdr:colOff>411480</xdr:colOff>
      <xdr:row>82</xdr:row>
      <xdr:rowOff>114300</xdr:rowOff>
    </xdr:to>
    <xdr:sp macro="" textlink="">
      <xdr:nvSpPr>
        <xdr:cNvPr id="10437" name="Text Box 197"/>
        <xdr:cNvSpPr txBox="1">
          <a:spLocks noChangeArrowheads="1"/>
        </xdr:cNvSpPr>
      </xdr:nvSpPr>
      <xdr:spPr bwMode="auto">
        <a:xfrm>
          <a:off x="1066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358,674</a:t>
          </a:r>
          <a:endParaRPr lang="ja-JP" altLang="en-US"/>
        </a:p>
      </xdr:txBody>
    </xdr:sp>
    <xdr:clientData/>
  </xdr:twoCellAnchor>
  <xdr:twoCellAnchor editAs="oneCell">
    <xdr:from>
      <xdr:col>7</xdr:col>
      <xdr:colOff>38100</xdr:colOff>
      <xdr:row>92</xdr:row>
      <xdr:rowOff>97155</xdr:rowOff>
    </xdr:from>
    <xdr:to>
      <xdr:col>8</xdr:col>
      <xdr:colOff>106680</xdr:colOff>
      <xdr:row>93</xdr:row>
      <xdr:rowOff>135255</xdr:rowOff>
    </xdr:to>
    <xdr:sp macro="" textlink="">
      <xdr:nvSpPr>
        <xdr:cNvPr id="10438" name="Text Box 19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510540</xdr:colOff>
      <xdr:row>92</xdr:row>
      <xdr:rowOff>97155</xdr:rowOff>
    </xdr:from>
    <xdr:to>
      <xdr:col>6</xdr:col>
      <xdr:colOff>579120</xdr:colOff>
      <xdr:row>93</xdr:row>
      <xdr:rowOff>135255</xdr:rowOff>
    </xdr:to>
    <xdr:sp macro="" textlink="">
      <xdr:nvSpPr>
        <xdr:cNvPr id="10439" name="Text Box 19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333375</xdr:colOff>
      <xdr:row>92</xdr:row>
      <xdr:rowOff>97155</xdr:rowOff>
    </xdr:from>
    <xdr:to>
      <xdr:col>5</xdr:col>
      <xdr:colOff>401955</xdr:colOff>
      <xdr:row>93</xdr:row>
      <xdr:rowOff>135255</xdr:rowOff>
    </xdr:to>
    <xdr:sp macro="" textlink="">
      <xdr:nvSpPr>
        <xdr:cNvPr id="10440" name="Text Box 20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146685</xdr:colOff>
      <xdr:row>92</xdr:row>
      <xdr:rowOff>97155</xdr:rowOff>
    </xdr:from>
    <xdr:to>
      <xdr:col>4</xdr:col>
      <xdr:colOff>215265</xdr:colOff>
      <xdr:row>93</xdr:row>
      <xdr:rowOff>135255</xdr:rowOff>
    </xdr:to>
    <xdr:sp macro="" textlink="">
      <xdr:nvSpPr>
        <xdr:cNvPr id="10441" name="Text Box 20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579120</xdr:colOff>
      <xdr:row>92</xdr:row>
      <xdr:rowOff>97155</xdr:rowOff>
    </xdr:from>
    <xdr:to>
      <xdr:col>3</xdr:col>
      <xdr:colOff>38100</xdr:colOff>
      <xdr:row>93</xdr:row>
      <xdr:rowOff>135255</xdr:rowOff>
    </xdr:to>
    <xdr:sp macro="" textlink="">
      <xdr:nvSpPr>
        <xdr:cNvPr id="10442" name="Text Box 20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91440</xdr:colOff>
      <xdr:row>84</xdr:row>
      <xdr:rowOff>30480</xdr:rowOff>
    </xdr:from>
    <xdr:to>
      <xdr:col>7</xdr:col>
      <xdr:colOff>175260</xdr:colOff>
      <xdr:row>84</xdr:row>
      <xdr:rowOff>129540</xdr:rowOff>
    </xdr:to>
    <xdr:sp macro="" textlink="">
      <xdr:nvSpPr>
        <xdr:cNvPr id="256051" name="Oval 203"/>
        <xdr:cNvSpPr>
          <a:spLocks noChangeArrowheads="1"/>
        </xdr:cNvSpPr>
      </xdr:nvSpPr>
      <xdr:spPr bwMode="auto">
        <a:xfrm>
          <a:off x="4411980" y="141122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84</xdr:row>
      <xdr:rowOff>28575</xdr:rowOff>
    </xdr:from>
    <xdr:to>
      <xdr:col>8</xdr:col>
      <xdr:colOff>283845</xdr:colOff>
      <xdr:row>85</xdr:row>
      <xdr:rowOff>66675</xdr:rowOff>
    </xdr:to>
    <xdr:sp macro="" textlink="">
      <xdr:nvSpPr>
        <xdr:cNvPr id="10444" name="人件費・物件費等の状況該当値テキスト"/>
        <xdr:cNvSpPr txBox="1">
          <a:spLocks noChangeArrowheads="1"/>
        </xdr:cNvSpPr>
      </xdr:nvSpPr>
      <xdr:spPr bwMode="auto">
        <a:xfrm>
          <a:off x="503872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797,949</a:t>
          </a:r>
          <a:endParaRPr lang="ja-JP" altLang="en-US"/>
        </a:p>
      </xdr:txBody>
    </xdr:sp>
    <xdr:clientData/>
  </xdr:twoCellAnchor>
  <xdr:twoCellAnchor>
    <xdr:from>
      <xdr:col>5</xdr:col>
      <xdr:colOff>571500</xdr:colOff>
      <xdr:row>84</xdr:row>
      <xdr:rowOff>15240</xdr:rowOff>
    </xdr:from>
    <xdr:to>
      <xdr:col>6</xdr:col>
      <xdr:colOff>45720</xdr:colOff>
      <xdr:row>84</xdr:row>
      <xdr:rowOff>121920</xdr:rowOff>
    </xdr:to>
    <xdr:sp macro="" textlink="">
      <xdr:nvSpPr>
        <xdr:cNvPr id="256053" name="Oval 205"/>
        <xdr:cNvSpPr>
          <a:spLocks noChangeArrowheads="1"/>
        </xdr:cNvSpPr>
      </xdr:nvSpPr>
      <xdr:spPr bwMode="auto">
        <a:xfrm>
          <a:off x="3657600" y="140970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84</xdr:row>
      <xdr:rowOff>125730</xdr:rowOff>
    </xdr:from>
    <xdr:to>
      <xdr:col>6</xdr:col>
      <xdr:colOff>321945</xdr:colOff>
      <xdr:row>86</xdr:row>
      <xdr:rowOff>147</xdr:rowOff>
    </xdr:to>
    <xdr:sp macro="" textlink="">
      <xdr:nvSpPr>
        <xdr:cNvPr id="10446" name="Text Box 206"/>
        <xdr:cNvSpPr txBox="1">
          <a:spLocks noChangeArrowheads="1"/>
        </xdr:cNvSpPr>
      </xdr:nvSpPr>
      <xdr:spPr bwMode="auto">
        <a:xfrm>
          <a:off x="3733800" y="1453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784,037</a:t>
          </a:r>
          <a:endParaRPr lang="ja-JP" altLang="en-US"/>
        </a:p>
      </xdr:txBody>
    </xdr:sp>
    <xdr:clientData/>
  </xdr:twoCellAnchor>
  <xdr:twoCellAnchor>
    <xdr:from>
      <xdr:col>4</xdr:col>
      <xdr:colOff>388620</xdr:colOff>
      <xdr:row>84</xdr:row>
      <xdr:rowOff>7620</xdr:rowOff>
    </xdr:from>
    <xdr:to>
      <xdr:col>4</xdr:col>
      <xdr:colOff>480060</xdr:colOff>
      <xdr:row>84</xdr:row>
      <xdr:rowOff>99060</xdr:rowOff>
    </xdr:to>
    <xdr:sp macro="" textlink="">
      <xdr:nvSpPr>
        <xdr:cNvPr id="256055" name="Oval 207"/>
        <xdr:cNvSpPr>
          <a:spLocks noChangeArrowheads="1"/>
        </xdr:cNvSpPr>
      </xdr:nvSpPr>
      <xdr:spPr bwMode="auto">
        <a:xfrm>
          <a:off x="2857500" y="140893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84</xdr:row>
      <xdr:rowOff>123825</xdr:rowOff>
    </xdr:from>
    <xdr:to>
      <xdr:col>5</xdr:col>
      <xdr:colOff>158115</xdr:colOff>
      <xdr:row>85</xdr:row>
      <xdr:rowOff>161925</xdr:rowOff>
    </xdr:to>
    <xdr:sp macro="" textlink="">
      <xdr:nvSpPr>
        <xdr:cNvPr id="10448" name="Text Box 208"/>
        <xdr:cNvSpPr txBox="1">
          <a:spLocks noChangeArrowheads="1"/>
        </xdr:cNvSpPr>
      </xdr:nvSpPr>
      <xdr:spPr bwMode="auto">
        <a:xfrm>
          <a:off x="2847975"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755,318</a:t>
          </a:r>
          <a:endParaRPr lang="ja-JP" altLang="en-US"/>
        </a:p>
      </xdr:txBody>
    </xdr:sp>
    <xdr:clientData/>
  </xdr:twoCellAnchor>
  <xdr:twoCellAnchor>
    <xdr:from>
      <xdr:col>3</xdr:col>
      <xdr:colOff>205740</xdr:colOff>
      <xdr:row>84</xdr:row>
      <xdr:rowOff>0</xdr:rowOff>
    </xdr:from>
    <xdr:to>
      <xdr:col>3</xdr:col>
      <xdr:colOff>297180</xdr:colOff>
      <xdr:row>84</xdr:row>
      <xdr:rowOff>99060</xdr:rowOff>
    </xdr:to>
    <xdr:sp macro="" textlink="">
      <xdr:nvSpPr>
        <xdr:cNvPr id="256057" name="Oval 209"/>
        <xdr:cNvSpPr>
          <a:spLocks noChangeArrowheads="1"/>
        </xdr:cNvSpPr>
      </xdr:nvSpPr>
      <xdr:spPr bwMode="auto">
        <a:xfrm>
          <a:off x="2057400" y="140817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84</xdr:row>
      <xdr:rowOff>114300</xdr:rowOff>
    </xdr:from>
    <xdr:to>
      <xdr:col>3</xdr:col>
      <xdr:colOff>596265</xdr:colOff>
      <xdr:row>85</xdr:row>
      <xdr:rowOff>152400</xdr:rowOff>
    </xdr:to>
    <xdr:sp macro="" textlink="">
      <xdr:nvSpPr>
        <xdr:cNvPr id="10450" name="Text Box 210"/>
        <xdr:cNvSpPr txBox="1">
          <a:spLocks noChangeArrowheads="1"/>
        </xdr:cNvSpPr>
      </xdr:nvSpPr>
      <xdr:spPr bwMode="auto">
        <a:xfrm>
          <a:off x="1952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752,090</a:t>
          </a:r>
          <a:endParaRPr lang="ja-JP" altLang="en-US"/>
        </a:p>
      </xdr:txBody>
    </xdr:sp>
    <xdr:clientData/>
  </xdr:twoCellAnchor>
  <xdr:twoCellAnchor>
    <xdr:from>
      <xdr:col>2</xdr:col>
      <xdr:colOff>22860</xdr:colOff>
      <xdr:row>83</xdr:row>
      <xdr:rowOff>160020</xdr:rowOff>
    </xdr:from>
    <xdr:to>
      <xdr:col>2</xdr:col>
      <xdr:colOff>114300</xdr:colOff>
      <xdr:row>84</xdr:row>
      <xdr:rowOff>83820</xdr:rowOff>
    </xdr:to>
    <xdr:sp macro="" textlink="">
      <xdr:nvSpPr>
        <xdr:cNvPr id="256059" name="Oval 211"/>
        <xdr:cNvSpPr>
          <a:spLocks noChangeArrowheads="1"/>
        </xdr:cNvSpPr>
      </xdr:nvSpPr>
      <xdr:spPr bwMode="auto">
        <a:xfrm>
          <a:off x="1257300" y="140741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84</xdr:row>
      <xdr:rowOff>97155</xdr:rowOff>
    </xdr:from>
    <xdr:to>
      <xdr:col>2</xdr:col>
      <xdr:colOff>411480</xdr:colOff>
      <xdr:row>85</xdr:row>
      <xdr:rowOff>135255</xdr:rowOff>
    </xdr:to>
    <xdr:sp macro="" textlink="">
      <xdr:nvSpPr>
        <xdr:cNvPr id="10452" name="Text Box 212"/>
        <xdr:cNvSpPr txBox="1">
          <a:spLocks noChangeArrowheads="1"/>
        </xdr:cNvSpPr>
      </xdr:nvSpPr>
      <xdr:spPr bwMode="auto">
        <a:xfrm>
          <a:off x="10668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727,940</a:t>
          </a:r>
          <a:endParaRPr lang="ja-JP" altLang="en-US"/>
        </a:p>
      </xdr:txBody>
    </xdr:sp>
    <xdr:clientData/>
  </xdr:twoCellAnchor>
  <xdr:twoCellAnchor>
    <xdr:from>
      <xdr:col>18</xdr:col>
      <xdr:colOff>432435</xdr:colOff>
      <xdr:row>73</xdr:row>
      <xdr:rowOff>123825</xdr:rowOff>
    </xdr:from>
    <xdr:to>
      <xdr:col>26</xdr:col>
      <xdr:colOff>68599</xdr:colOff>
      <xdr:row>75</xdr:row>
      <xdr:rowOff>87769</xdr:rowOff>
    </xdr:to>
    <xdr:sp macro="" textlink="">
      <xdr:nvSpPr>
        <xdr:cNvPr id="10453" name="Rectangle 21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381000</xdr:colOff>
      <xdr:row>75</xdr:row>
      <xdr:rowOff>135255</xdr:rowOff>
    </xdr:from>
    <xdr:to>
      <xdr:col>22</xdr:col>
      <xdr:colOff>560111</xdr:colOff>
      <xdr:row>77</xdr:row>
      <xdr:rowOff>28575</xdr:rowOff>
    </xdr:to>
    <xdr:sp macro="" textlink="">
      <xdr:nvSpPr>
        <xdr:cNvPr id="10454" name="Text Box 214"/>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59055</xdr:colOff>
      <xdr:row>75</xdr:row>
      <xdr:rowOff>123825</xdr:rowOff>
    </xdr:from>
    <xdr:to>
      <xdr:col>24</xdr:col>
      <xdr:colOff>127635</xdr:colOff>
      <xdr:row>77</xdr:row>
      <xdr:rowOff>49689</xdr:rowOff>
    </xdr:to>
    <xdr:sp macro="" textlink="">
      <xdr:nvSpPr>
        <xdr:cNvPr id="10455" name="Text Box 215"/>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[98.5]　</a:t>
          </a:r>
          <a:endParaRPr lang="ja-JP" altLang="en-US"/>
        </a:p>
      </xdr:txBody>
    </xdr:sp>
    <xdr:clientData/>
  </xdr:twoCellAnchor>
  <xdr:twoCellAnchor>
    <xdr:from>
      <xdr:col>26</xdr:col>
      <xdr:colOff>127635</xdr:colOff>
      <xdr:row>75</xdr:row>
      <xdr:rowOff>28575</xdr:rowOff>
    </xdr:from>
    <xdr:to>
      <xdr:col>28</xdr:col>
      <xdr:colOff>264795</xdr:colOff>
      <xdr:row>76</xdr:row>
      <xdr:rowOff>114300</xdr:rowOff>
    </xdr:to>
    <xdr:sp macro="" textlink="">
      <xdr:nvSpPr>
        <xdr:cNvPr id="10456" name="Rectangle 21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127635</xdr:colOff>
      <xdr:row>76</xdr:row>
      <xdr:rowOff>47625</xdr:rowOff>
    </xdr:from>
    <xdr:to>
      <xdr:col>28</xdr:col>
      <xdr:colOff>264795</xdr:colOff>
      <xdr:row>77</xdr:row>
      <xdr:rowOff>125898</xdr:rowOff>
    </xdr:to>
    <xdr:sp macro="" textlink="">
      <xdr:nvSpPr>
        <xdr:cNvPr id="10457" name="Rectangle 21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21/78</a:t>
          </a:r>
          <a:endParaRPr lang="ja-JP" altLang="en-US"/>
        </a:p>
      </xdr:txBody>
    </xdr:sp>
    <xdr:clientData/>
  </xdr:twoCellAnchor>
  <xdr:twoCellAnchor>
    <xdr:from>
      <xdr:col>28</xdr:col>
      <xdr:colOff>381000</xdr:colOff>
      <xdr:row>75</xdr:row>
      <xdr:rowOff>28575</xdr:rowOff>
    </xdr:from>
    <xdr:to>
      <xdr:col>30</xdr:col>
      <xdr:colOff>283858</xdr:colOff>
      <xdr:row>76</xdr:row>
      <xdr:rowOff>114300</xdr:rowOff>
    </xdr:to>
    <xdr:sp macro="" textlink="">
      <xdr:nvSpPr>
        <xdr:cNvPr id="10458" name="Rectangle 21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381000</xdr:colOff>
      <xdr:row>76</xdr:row>
      <xdr:rowOff>47625</xdr:rowOff>
    </xdr:from>
    <xdr:to>
      <xdr:col>30</xdr:col>
      <xdr:colOff>283858</xdr:colOff>
      <xdr:row>77</xdr:row>
      <xdr:rowOff>125898</xdr:rowOff>
    </xdr:to>
    <xdr:sp macro="" textlink="">
      <xdr:nvSpPr>
        <xdr:cNvPr id="10459" name="Rectangle 21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459105</xdr:colOff>
      <xdr:row>75</xdr:row>
      <xdr:rowOff>28575</xdr:rowOff>
    </xdr:from>
    <xdr:to>
      <xdr:col>32</xdr:col>
      <xdr:colOff>363855</xdr:colOff>
      <xdr:row>76</xdr:row>
      <xdr:rowOff>114300</xdr:rowOff>
    </xdr:to>
    <xdr:sp macro="" textlink="">
      <xdr:nvSpPr>
        <xdr:cNvPr id="10460" name="Rectangle 22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459105</xdr:colOff>
      <xdr:row>76</xdr:row>
      <xdr:rowOff>47625</xdr:rowOff>
    </xdr:from>
    <xdr:to>
      <xdr:col>32</xdr:col>
      <xdr:colOff>363855</xdr:colOff>
      <xdr:row>77</xdr:row>
      <xdr:rowOff>125898</xdr:rowOff>
    </xdr:to>
    <xdr:sp macro="" textlink="">
      <xdr:nvSpPr>
        <xdr:cNvPr id="10461" name="Rectangle 22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256070" name="Rectangle 222"/>
        <xdr:cNvSpPr>
          <a:spLocks noChangeArrowheads="1"/>
        </xdr:cNvSpPr>
      </xdr:nvSpPr>
      <xdr:spPr bwMode="auto">
        <a:xfrm>
          <a:off x="11544300" y="1310640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78</xdr:row>
      <xdr:rowOff>30480</xdr:rowOff>
    </xdr:from>
    <xdr:to>
      <xdr:col>35</xdr:col>
      <xdr:colOff>114300</xdr:colOff>
      <xdr:row>92</xdr:row>
      <xdr:rowOff>38100</xdr:rowOff>
    </xdr:to>
    <xdr:sp macro="" textlink="">
      <xdr:nvSpPr>
        <xdr:cNvPr id="256071" name="Rectangle 223"/>
        <xdr:cNvSpPr>
          <a:spLocks noChangeArrowheads="1"/>
        </xdr:cNvSpPr>
      </xdr:nvSpPr>
      <xdr:spPr bwMode="auto">
        <a:xfrm>
          <a:off x="16283940" y="1310640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78</xdr:row>
      <xdr:rowOff>28575</xdr:rowOff>
    </xdr:from>
    <xdr:to>
      <xdr:col>31</xdr:col>
      <xdr:colOff>579120</xdr:colOff>
      <xdr:row>79</xdr:row>
      <xdr:rowOff>97155</xdr:rowOff>
    </xdr:to>
    <xdr:sp macro="" textlink="">
      <xdr:nvSpPr>
        <xdr:cNvPr id="10464" name="Rectangle 22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34</xdr:col>
      <xdr:colOff>617206</xdr:colOff>
      <xdr:row>91</xdr:row>
      <xdr:rowOff>135262</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国の人事院勧告に準じた適正な改正を行っている。平成</a:t>
          </a:r>
          <a:r>
            <a:rPr lang="en-US" altLang="ja-JP" sz="1100">
              <a:effectLst/>
              <a:latin typeface="+mn-lt"/>
              <a:ea typeface="+mn-ea"/>
              <a:cs typeface="+mn-cs"/>
            </a:rPr>
            <a:t>23</a:t>
          </a:r>
          <a:r>
            <a:rPr lang="ja-JP" altLang="ja-JP" sz="1100">
              <a:effectLst/>
              <a:latin typeface="+mn-lt"/>
              <a:ea typeface="+mn-ea"/>
              <a:cs typeface="+mn-cs"/>
            </a:rPr>
            <a:t>年度は</a:t>
          </a:r>
          <a:r>
            <a:rPr lang="en-US" altLang="ja-JP" sz="1100">
              <a:effectLst/>
              <a:latin typeface="+mn-lt"/>
              <a:ea typeface="+mn-ea"/>
              <a:cs typeface="+mn-cs"/>
            </a:rPr>
            <a:t>6</a:t>
          </a:r>
          <a:r>
            <a:rPr lang="ja-JP" altLang="ja-JP" sz="1100">
              <a:effectLst/>
              <a:latin typeface="+mn-lt"/>
              <a:ea typeface="+mn-ea"/>
              <a:cs typeface="+mn-cs"/>
            </a:rPr>
            <a:t>前年と比して</a:t>
          </a:r>
          <a:r>
            <a:rPr lang="en-US" altLang="ja-JP" sz="1100">
              <a:effectLst/>
              <a:latin typeface="+mn-lt"/>
              <a:ea typeface="+mn-ea"/>
              <a:cs typeface="+mn-cs"/>
            </a:rPr>
            <a:t>5%</a:t>
          </a:r>
          <a:r>
            <a:rPr lang="ja-JP" altLang="ja-JP" sz="1100">
              <a:effectLst/>
              <a:latin typeface="+mn-lt"/>
              <a:ea typeface="+mn-ea"/>
              <a:cs typeface="+mn-cs"/>
            </a:rPr>
            <a:t>増加してはいるが他の類似団体平均より</a:t>
          </a:r>
          <a:r>
            <a:rPr lang="en-US" altLang="ja-JP" sz="1100">
              <a:effectLst/>
              <a:latin typeface="+mn-lt"/>
              <a:ea typeface="+mn-ea"/>
              <a:cs typeface="+mn-cs"/>
            </a:rPr>
            <a:t>2.2%</a:t>
          </a:r>
          <a:r>
            <a:rPr lang="ja-JP" altLang="ja-JP" sz="1100">
              <a:effectLst/>
              <a:latin typeface="+mn-lt"/>
              <a:ea typeface="+mn-ea"/>
              <a:cs typeface="+mn-cs"/>
            </a:rPr>
            <a:t>下回っている。</a:t>
          </a:r>
          <a:endParaRPr lang="ja-JP" altLang="ja-JP">
            <a:effectLst/>
          </a:endParaRPr>
        </a:p>
      </xdr:txBody>
    </xdr:sp>
    <xdr:clientData/>
  </xdr:twoCellAnchor>
  <xdr:twoCellAnchor>
    <xdr:from>
      <xdr:col>18</xdr:col>
      <xdr:colOff>434340</xdr:colOff>
      <xdr:row>92</xdr:row>
      <xdr:rowOff>38100</xdr:rowOff>
    </xdr:from>
    <xdr:to>
      <xdr:col>26</xdr:col>
      <xdr:colOff>68580</xdr:colOff>
      <xdr:row>92</xdr:row>
      <xdr:rowOff>38100</xdr:rowOff>
    </xdr:to>
    <xdr:sp macro="" textlink="">
      <xdr:nvSpPr>
        <xdr:cNvPr id="256074" name="Line 226"/>
        <xdr:cNvSpPr>
          <a:spLocks noChangeShapeType="1"/>
        </xdr:cNvSpPr>
      </xdr:nvSpPr>
      <xdr:spPr bwMode="auto">
        <a:xfrm>
          <a:off x="115443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91</xdr:row>
      <xdr:rowOff>87630</xdr:rowOff>
    </xdr:from>
    <xdr:to>
      <xdr:col>18</xdr:col>
      <xdr:colOff>432435</xdr:colOff>
      <xdr:row>92</xdr:row>
      <xdr:rowOff>125730</xdr:rowOff>
    </xdr:to>
    <xdr:sp macro="" textlink="">
      <xdr:nvSpPr>
        <xdr:cNvPr id="10467" name="Text Box 22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434340</xdr:colOff>
      <xdr:row>89</xdr:row>
      <xdr:rowOff>152400</xdr:rowOff>
    </xdr:from>
    <xdr:to>
      <xdr:col>26</xdr:col>
      <xdr:colOff>68580</xdr:colOff>
      <xdr:row>89</xdr:row>
      <xdr:rowOff>152400</xdr:rowOff>
    </xdr:to>
    <xdr:sp macro="" textlink="">
      <xdr:nvSpPr>
        <xdr:cNvPr id="256076" name="Line 228"/>
        <xdr:cNvSpPr>
          <a:spLocks noChangeShapeType="1"/>
        </xdr:cNvSpPr>
      </xdr:nvSpPr>
      <xdr:spPr bwMode="auto">
        <a:xfrm>
          <a:off x="115443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89</xdr:row>
      <xdr:rowOff>38100</xdr:rowOff>
    </xdr:from>
    <xdr:to>
      <xdr:col>18</xdr:col>
      <xdr:colOff>432435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434340</xdr:colOff>
      <xdr:row>87</xdr:row>
      <xdr:rowOff>91440</xdr:rowOff>
    </xdr:from>
    <xdr:to>
      <xdr:col>26</xdr:col>
      <xdr:colOff>68580</xdr:colOff>
      <xdr:row>87</xdr:row>
      <xdr:rowOff>91440</xdr:rowOff>
    </xdr:to>
    <xdr:sp macro="" textlink="">
      <xdr:nvSpPr>
        <xdr:cNvPr id="256078" name="Line 230"/>
        <xdr:cNvSpPr>
          <a:spLocks noChangeShapeType="1"/>
        </xdr:cNvSpPr>
      </xdr:nvSpPr>
      <xdr:spPr bwMode="auto">
        <a:xfrm>
          <a:off x="115443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86</xdr:row>
      <xdr:rowOff>152400</xdr:rowOff>
    </xdr:from>
    <xdr:to>
      <xdr:col>18</xdr:col>
      <xdr:colOff>432435</xdr:colOff>
      <xdr:row>88</xdr:row>
      <xdr:rowOff>11571</xdr:rowOff>
    </xdr:to>
    <xdr:sp macro="" textlink="">
      <xdr:nvSpPr>
        <xdr:cNvPr id="10471" name="Text Box 23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434340</xdr:colOff>
      <xdr:row>85</xdr:row>
      <xdr:rowOff>30480</xdr:rowOff>
    </xdr:from>
    <xdr:to>
      <xdr:col>26</xdr:col>
      <xdr:colOff>68580</xdr:colOff>
      <xdr:row>85</xdr:row>
      <xdr:rowOff>30480</xdr:rowOff>
    </xdr:to>
    <xdr:sp macro="" textlink="">
      <xdr:nvSpPr>
        <xdr:cNvPr id="256080" name="Line 232"/>
        <xdr:cNvSpPr>
          <a:spLocks noChangeShapeType="1"/>
        </xdr:cNvSpPr>
      </xdr:nvSpPr>
      <xdr:spPr bwMode="auto">
        <a:xfrm>
          <a:off x="115443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84</xdr:row>
      <xdr:rowOff>85725</xdr:rowOff>
    </xdr:from>
    <xdr:to>
      <xdr:col>18</xdr:col>
      <xdr:colOff>432435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434340</xdr:colOff>
      <xdr:row>82</xdr:row>
      <xdr:rowOff>137160</xdr:rowOff>
    </xdr:from>
    <xdr:to>
      <xdr:col>26</xdr:col>
      <xdr:colOff>68580</xdr:colOff>
      <xdr:row>82</xdr:row>
      <xdr:rowOff>137160</xdr:rowOff>
    </xdr:to>
    <xdr:sp macro="" textlink="">
      <xdr:nvSpPr>
        <xdr:cNvPr id="256082" name="Line 234"/>
        <xdr:cNvSpPr>
          <a:spLocks noChangeShapeType="1"/>
        </xdr:cNvSpPr>
      </xdr:nvSpPr>
      <xdr:spPr bwMode="auto">
        <a:xfrm>
          <a:off x="115443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82</xdr:row>
      <xdr:rowOff>28575</xdr:rowOff>
    </xdr:from>
    <xdr:to>
      <xdr:col>18</xdr:col>
      <xdr:colOff>432435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434340</xdr:colOff>
      <xdr:row>80</xdr:row>
      <xdr:rowOff>83820</xdr:rowOff>
    </xdr:from>
    <xdr:to>
      <xdr:col>26</xdr:col>
      <xdr:colOff>68580</xdr:colOff>
      <xdr:row>80</xdr:row>
      <xdr:rowOff>83820</xdr:rowOff>
    </xdr:to>
    <xdr:sp macro="" textlink="">
      <xdr:nvSpPr>
        <xdr:cNvPr id="256084" name="Line 236"/>
        <xdr:cNvSpPr>
          <a:spLocks noChangeShapeType="1"/>
        </xdr:cNvSpPr>
      </xdr:nvSpPr>
      <xdr:spPr bwMode="auto">
        <a:xfrm>
          <a:off x="115443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79</xdr:row>
      <xdr:rowOff>135255</xdr:rowOff>
    </xdr:from>
    <xdr:to>
      <xdr:col>18</xdr:col>
      <xdr:colOff>432435</xdr:colOff>
      <xdr:row>81</xdr:row>
      <xdr:rowOff>9672</xdr:rowOff>
    </xdr:to>
    <xdr:sp macro="" textlink="">
      <xdr:nvSpPr>
        <xdr:cNvPr id="10477" name="Text Box 23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434340</xdr:colOff>
      <xdr:row>78</xdr:row>
      <xdr:rowOff>30480</xdr:rowOff>
    </xdr:from>
    <xdr:to>
      <xdr:col>26</xdr:col>
      <xdr:colOff>68580</xdr:colOff>
      <xdr:row>78</xdr:row>
      <xdr:rowOff>30480</xdr:rowOff>
    </xdr:to>
    <xdr:sp macro="" textlink="">
      <xdr:nvSpPr>
        <xdr:cNvPr id="256086" name="Line 238"/>
        <xdr:cNvSpPr>
          <a:spLocks noChangeShapeType="1"/>
        </xdr:cNvSpPr>
      </xdr:nvSpPr>
      <xdr:spPr bwMode="auto">
        <a:xfrm>
          <a:off x="115443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77</xdr:row>
      <xdr:rowOff>85725</xdr:rowOff>
    </xdr:from>
    <xdr:to>
      <xdr:col>18</xdr:col>
      <xdr:colOff>432435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256088" name="給与水準   （国との比較）グラフ枠"/>
        <xdr:cNvSpPr>
          <a:spLocks noChangeArrowheads="1"/>
        </xdr:cNvSpPr>
      </xdr:nvSpPr>
      <xdr:spPr bwMode="auto">
        <a:xfrm>
          <a:off x="115443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81</xdr:row>
      <xdr:rowOff>76200</xdr:rowOff>
    </xdr:from>
    <xdr:to>
      <xdr:col>24</xdr:col>
      <xdr:colOff>502920</xdr:colOff>
      <xdr:row>89</xdr:row>
      <xdr:rowOff>30480</xdr:rowOff>
    </xdr:to>
    <xdr:sp macro="" textlink="">
      <xdr:nvSpPr>
        <xdr:cNvPr id="256089" name="Line 241"/>
        <xdr:cNvSpPr>
          <a:spLocks noChangeShapeType="1"/>
        </xdr:cNvSpPr>
      </xdr:nvSpPr>
      <xdr:spPr bwMode="auto">
        <a:xfrm flipV="1">
          <a:off x="15316200" y="13655040"/>
          <a:ext cx="0" cy="1295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89</xdr:row>
      <xdr:rowOff>28575</xdr:rowOff>
    </xdr:from>
    <xdr:to>
      <xdr:col>26</xdr:col>
      <xdr:colOff>38100</xdr:colOff>
      <xdr:row>90</xdr:row>
      <xdr:rowOff>66675</xdr:rowOff>
    </xdr:to>
    <xdr:sp macro="" textlink="">
      <xdr:nvSpPr>
        <xdr:cNvPr id="10482"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108.5</a:t>
          </a:r>
          <a:endParaRPr lang="ja-JP" altLang="en-US"/>
        </a:p>
      </xdr:txBody>
    </xdr:sp>
    <xdr:clientData/>
  </xdr:twoCellAnchor>
  <xdr:twoCellAnchor>
    <xdr:from>
      <xdr:col>24</xdr:col>
      <xdr:colOff>419100</xdr:colOff>
      <xdr:row>89</xdr:row>
      <xdr:rowOff>30480</xdr:rowOff>
    </xdr:from>
    <xdr:to>
      <xdr:col>24</xdr:col>
      <xdr:colOff>579120</xdr:colOff>
      <xdr:row>89</xdr:row>
      <xdr:rowOff>30480</xdr:rowOff>
    </xdr:to>
    <xdr:sp macro="" textlink="">
      <xdr:nvSpPr>
        <xdr:cNvPr id="256091" name="Line 243"/>
        <xdr:cNvSpPr>
          <a:spLocks noChangeShapeType="1"/>
        </xdr:cNvSpPr>
      </xdr:nvSpPr>
      <xdr:spPr bwMode="auto">
        <a:xfrm>
          <a:off x="15232380" y="149504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80</xdr:row>
      <xdr:rowOff>11430</xdr:rowOff>
    </xdr:from>
    <xdr:to>
      <xdr:col>26</xdr:col>
      <xdr:colOff>38100</xdr:colOff>
      <xdr:row>81</xdr:row>
      <xdr:rowOff>49530</xdr:rowOff>
    </xdr:to>
    <xdr:sp macro="" textlink="">
      <xdr:nvSpPr>
        <xdr:cNvPr id="10484" name="給与水準   （国との比較）最大値テキスト"/>
        <xdr:cNvSpPr txBox="1">
          <a:spLocks noChangeArrowheads="1"/>
        </xdr:cNvSpPr>
      </xdr:nvSpPr>
      <xdr:spPr bwMode="auto">
        <a:xfrm>
          <a:off x="171069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a:t>
          </a:r>
          <a:endParaRPr lang="ja-JP" altLang="en-US"/>
        </a:p>
      </xdr:txBody>
    </xdr:sp>
    <xdr:clientData/>
  </xdr:twoCellAnchor>
  <xdr:twoCellAnchor>
    <xdr:from>
      <xdr:col>24</xdr:col>
      <xdr:colOff>419100</xdr:colOff>
      <xdr:row>81</xdr:row>
      <xdr:rowOff>76200</xdr:rowOff>
    </xdr:from>
    <xdr:to>
      <xdr:col>24</xdr:col>
      <xdr:colOff>579120</xdr:colOff>
      <xdr:row>81</xdr:row>
      <xdr:rowOff>76200</xdr:rowOff>
    </xdr:to>
    <xdr:sp macro="" textlink="">
      <xdr:nvSpPr>
        <xdr:cNvPr id="256093" name="Line 245"/>
        <xdr:cNvSpPr>
          <a:spLocks noChangeShapeType="1"/>
        </xdr:cNvSpPr>
      </xdr:nvSpPr>
      <xdr:spPr bwMode="auto">
        <a:xfrm>
          <a:off x="15232380" y="136550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81</xdr:row>
      <xdr:rowOff>76200</xdr:rowOff>
    </xdr:from>
    <xdr:to>
      <xdr:col>24</xdr:col>
      <xdr:colOff>502920</xdr:colOff>
      <xdr:row>84</xdr:row>
      <xdr:rowOff>83820</xdr:rowOff>
    </xdr:to>
    <xdr:sp macro="" textlink="">
      <xdr:nvSpPr>
        <xdr:cNvPr id="256094" name="Line 246"/>
        <xdr:cNvSpPr>
          <a:spLocks noChangeShapeType="1"/>
        </xdr:cNvSpPr>
      </xdr:nvSpPr>
      <xdr:spPr bwMode="auto">
        <a:xfrm>
          <a:off x="14561820" y="13655040"/>
          <a:ext cx="754380" cy="5105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85</xdr:row>
      <xdr:rowOff>38100</xdr:rowOff>
    </xdr:from>
    <xdr:to>
      <xdr:col>26</xdr:col>
      <xdr:colOff>38100</xdr:colOff>
      <xdr:row>86</xdr:row>
      <xdr:rowOff>76200</xdr:rowOff>
    </xdr:to>
    <xdr:sp macro="" textlink="">
      <xdr:nvSpPr>
        <xdr:cNvPr id="10487" name="給与水準   （国との比較）平均値テキスト"/>
        <xdr:cNvSpPr txBox="1">
          <a:spLocks noChangeArrowheads="1"/>
        </xdr:cNvSpPr>
      </xdr:nvSpPr>
      <xdr:spPr bwMode="auto">
        <a:xfrm>
          <a:off x="17106900"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100.7</a:t>
          </a:r>
          <a:endParaRPr lang="ja-JP" altLang="en-US"/>
        </a:p>
      </xdr:txBody>
    </xdr:sp>
    <xdr:clientData/>
  </xdr:twoCellAnchor>
  <xdr:twoCellAnchor>
    <xdr:from>
      <xdr:col>24</xdr:col>
      <xdr:colOff>457200</xdr:colOff>
      <xdr:row>85</xdr:row>
      <xdr:rowOff>38100</xdr:rowOff>
    </xdr:from>
    <xdr:to>
      <xdr:col>24</xdr:col>
      <xdr:colOff>548640</xdr:colOff>
      <xdr:row>85</xdr:row>
      <xdr:rowOff>137160</xdr:rowOff>
    </xdr:to>
    <xdr:sp macro="" textlink="">
      <xdr:nvSpPr>
        <xdr:cNvPr id="256096" name="AutoShape 248"/>
        <xdr:cNvSpPr>
          <a:spLocks noChangeArrowheads="1"/>
        </xdr:cNvSpPr>
      </xdr:nvSpPr>
      <xdr:spPr bwMode="auto">
        <a:xfrm>
          <a:off x="15270480" y="1428750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81</xdr:row>
      <xdr:rowOff>76200</xdr:rowOff>
    </xdr:from>
    <xdr:to>
      <xdr:col>23</xdr:col>
      <xdr:colOff>365760</xdr:colOff>
      <xdr:row>82</xdr:row>
      <xdr:rowOff>15240</xdr:rowOff>
    </xdr:to>
    <xdr:sp macro="" textlink="">
      <xdr:nvSpPr>
        <xdr:cNvPr id="256097" name="Line 249"/>
        <xdr:cNvSpPr>
          <a:spLocks noChangeShapeType="1"/>
        </xdr:cNvSpPr>
      </xdr:nvSpPr>
      <xdr:spPr bwMode="auto">
        <a:xfrm flipV="1">
          <a:off x="13761720" y="1365504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81</xdr:row>
      <xdr:rowOff>15240</xdr:rowOff>
    </xdr:from>
    <xdr:to>
      <xdr:col>23</xdr:col>
      <xdr:colOff>411480</xdr:colOff>
      <xdr:row>81</xdr:row>
      <xdr:rowOff>106680</xdr:rowOff>
    </xdr:to>
    <xdr:sp macro="" textlink="">
      <xdr:nvSpPr>
        <xdr:cNvPr id="256098" name="AutoShape 250"/>
        <xdr:cNvSpPr>
          <a:spLocks noChangeArrowheads="1"/>
        </xdr:cNvSpPr>
      </xdr:nvSpPr>
      <xdr:spPr bwMode="auto">
        <a:xfrm>
          <a:off x="14516100" y="135940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79</xdr:row>
      <xdr:rowOff>152400</xdr:rowOff>
    </xdr:from>
    <xdr:to>
      <xdr:col>24</xdr:col>
      <xdr:colOff>68580</xdr:colOff>
      <xdr:row>81</xdr:row>
      <xdr:rowOff>11571</xdr:rowOff>
    </xdr:to>
    <xdr:sp macro="" textlink="">
      <xdr:nvSpPr>
        <xdr:cNvPr id="10491" name="Text Box 251"/>
        <xdr:cNvSpPr txBox="1">
          <a:spLocks noChangeArrowheads="1"/>
        </xdr:cNvSpPr>
      </xdr:nvSpPr>
      <xdr:spPr bwMode="auto">
        <a:xfrm>
          <a:off x="15801975" y="1369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endParaRPr lang="ja-JP" altLang="en-US"/>
        </a:p>
      </xdr:txBody>
    </xdr:sp>
    <xdr:clientData/>
  </xdr:twoCellAnchor>
  <xdr:twoCellAnchor>
    <xdr:from>
      <xdr:col>21</xdr:col>
      <xdr:colOff>0</xdr:colOff>
      <xdr:row>82</xdr:row>
      <xdr:rowOff>15240</xdr:rowOff>
    </xdr:from>
    <xdr:to>
      <xdr:col>22</xdr:col>
      <xdr:colOff>182880</xdr:colOff>
      <xdr:row>82</xdr:row>
      <xdr:rowOff>45720</xdr:rowOff>
    </xdr:to>
    <xdr:sp macro="" textlink="">
      <xdr:nvSpPr>
        <xdr:cNvPr id="256100" name="Line 252"/>
        <xdr:cNvSpPr>
          <a:spLocks noChangeShapeType="1"/>
        </xdr:cNvSpPr>
      </xdr:nvSpPr>
      <xdr:spPr bwMode="auto">
        <a:xfrm flipV="1">
          <a:off x="12961620" y="1376172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80</xdr:row>
      <xdr:rowOff>152400</xdr:rowOff>
    </xdr:from>
    <xdr:to>
      <xdr:col>22</xdr:col>
      <xdr:colOff>228600</xdr:colOff>
      <xdr:row>81</xdr:row>
      <xdr:rowOff>83820</xdr:rowOff>
    </xdr:to>
    <xdr:sp macro="" textlink="">
      <xdr:nvSpPr>
        <xdr:cNvPr id="256101" name="AutoShape 253"/>
        <xdr:cNvSpPr>
          <a:spLocks noChangeArrowheads="1"/>
        </xdr:cNvSpPr>
      </xdr:nvSpPr>
      <xdr:spPr bwMode="auto">
        <a:xfrm>
          <a:off x="13716000" y="135636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79</xdr:row>
      <xdr:rowOff>123825</xdr:rowOff>
    </xdr:from>
    <xdr:to>
      <xdr:col>22</xdr:col>
      <xdr:colOff>527685</xdr:colOff>
      <xdr:row>80</xdr:row>
      <xdr:rowOff>161925</xdr:rowOff>
    </xdr:to>
    <xdr:sp macro="" textlink="">
      <xdr:nvSpPr>
        <xdr:cNvPr id="10494" name="Text Box 254"/>
        <xdr:cNvSpPr txBox="1">
          <a:spLocks noChangeArrowheads="1"/>
        </xdr:cNvSpPr>
      </xdr:nvSpPr>
      <xdr:spPr bwMode="auto">
        <a:xfrm>
          <a:off x="149066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endParaRPr lang="ja-JP" altLang="en-US"/>
        </a:p>
      </xdr:txBody>
    </xdr:sp>
    <xdr:clientData/>
  </xdr:twoCellAnchor>
  <xdr:twoCellAnchor>
    <xdr:from>
      <xdr:col>19</xdr:col>
      <xdr:colOff>434340</xdr:colOff>
      <xdr:row>81</xdr:row>
      <xdr:rowOff>137160</xdr:rowOff>
    </xdr:from>
    <xdr:to>
      <xdr:col>21</xdr:col>
      <xdr:colOff>0</xdr:colOff>
      <xdr:row>82</xdr:row>
      <xdr:rowOff>45720</xdr:rowOff>
    </xdr:to>
    <xdr:sp macro="" textlink="">
      <xdr:nvSpPr>
        <xdr:cNvPr id="256103" name="Line 255"/>
        <xdr:cNvSpPr>
          <a:spLocks noChangeShapeType="1"/>
        </xdr:cNvSpPr>
      </xdr:nvSpPr>
      <xdr:spPr bwMode="auto">
        <a:xfrm>
          <a:off x="12161520" y="13716000"/>
          <a:ext cx="8001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80</xdr:row>
      <xdr:rowOff>99060</xdr:rowOff>
    </xdr:from>
    <xdr:to>
      <xdr:col>21</xdr:col>
      <xdr:colOff>45720</xdr:colOff>
      <xdr:row>81</xdr:row>
      <xdr:rowOff>38100</xdr:rowOff>
    </xdr:to>
    <xdr:sp macro="" textlink="">
      <xdr:nvSpPr>
        <xdr:cNvPr id="256104" name="AutoShape 256"/>
        <xdr:cNvSpPr>
          <a:spLocks noChangeArrowheads="1"/>
        </xdr:cNvSpPr>
      </xdr:nvSpPr>
      <xdr:spPr bwMode="auto">
        <a:xfrm>
          <a:off x="12915900" y="1351026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79</xdr:row>
      <xdr:rowOff>76200</xdr:rowOff>
    </xdr:from>
    <xdr:to>
      <xdr:col>21</xdr:col>
      <xdr:colOff>342900</xdr:colOff>
      <xdr:row>80</xdr:row>
      <xdr:rowOff>114300</xdr:rowOff>
    </xdr:to>
    <xdr:sp macro="" textlink="">
      <xdr:nvSpPr>
        <xdr:cNvPr id="10497" name="Text Box 257"/>
        <xdr:cNvSpPr txBox="1">
          <a:spLocks noChangeArrowheads="1"/>
        </xdr:cNvSpPr>
      </xdr:nvSpPr>
      <xdr:spPr bwMode="auto">
        <a:xfrm>
          <a:off x="14020800"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endParaRPr lang="ja-JP" altLang="en-US"/>
        </a:p>
      </xdr:txBody>
    </xdr:sp>
    <xdr:clientData/>
  </xdr:twoCellAnchor>
  <xdr:twoCellAnchor>
    <xdr:from>
      <xdr:col>19</xdr:col>
      <xdr:colOff>388620</xdr:colOff>
      <xdr:row>80</xdr:row>
      <xdr:rowOff>68580</xdr:rowOff>
    </xdr:from>
    <xdr:to>
      <xdr:col>19</xdr:col>
      <xdr:colOff>480060</xdr:colOff>
      <xdr:row>81</xdr:row>
      <xdr:rowOff>0</xdr:rowOff>
    </xdr:to>
    <xdr:sp macro="" textlink="">
      <xdr:nvSpPr>
        <xdr:cNvPr id="256106" name="AutoShape 258"/>
        <xdr:cNvSpPr>
          <a:spLocks noChangeArrowheads="1"/>
        </xdr:cNvSpPr>
      </xdr:nvSpPr>
      <xdr:spPr bwMode="auto">
        <a:xfrm>
          <a:off x="12115800" y="134797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79</xdr:row>
      <xdr:rowOff>38100</xdr:rowOff>
    </xdr:from>
    <xdr:to>
      <xdr:col>20</xdr:col>
      <xdr:colOff>158115</xdr:colOff>
      <xdr:row>80</xdr:row>
      <xdr:rowOff>76200</xdr:rowOff>
    </xdr:to>
    <xdr:sp macro="" textlink="">
      <xdr:nvSpPr>
        <xdr:cNvPr id="10499" name="Text Box 259"/>
        <xdr:cNvSpPr txBox="1">
          <a:spLocks noChangeArrowheads="1"/>
        </xdr:cNvSpPr>
      </xdr:nvSpPr>
      <xdr:spPr bwMode="auto">
        <a:xfrm>
          <a:off x="1313497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editAs="oneCell">
    <xdr:from>
      <xdr:col>24</xdr:col>
      <xdr:colOff>401955</xdr:colOff>
      <xdr:row>92</xdr:row>
      <xdr:rowOff>97155</xdr:rowOff>
    </xdr:from>
    <xdr:to>
      <xdr:col>25</xdr:col>
      <xdr:colOff>470535</xdr:colOff>
      <xdr:row>93</xdr:row>
      <xdr:rowOff>135255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264795</xdr:colOff>
      <xdr:row>92</xdr:row>
      <xdr:rowOff>97155</xdr:rowOff>
    </xdr:from>
    <xdr:to>
      <xdr:col>24</xdr:col>
      <xdr:colOff>333375</xdr:colOff>
      <xdr:row>93</xdr:row>
      <xdr:rowOff>135255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78105</xdr:colOff>
      <xdr:row>92</xdr:row>
      <xdr:rowOff>97155</xdr:rowOff>
    </xdr:from>
    <xdr:to>
      <xdr:col>23</xdr:col>
      <xdr:colOff>146685</xdr:colOff>
      <xdr:row>93</xdr:row>
      <xdr:rowOff>135255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510540</xdr:colOff>
      <xdr:row>92</xdr:row>
      <xdr:rowOff>97155</xdr:rowOff>
    </xdr:from>
    <xdr:to>
      <xdr:col>21</xdr:col>
      <xdr:colOff>579120</xdr:colOff>
      <xdr:row>93</xdr:row>
      <xdr:rowOff>135255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333375</xdr:colOff>
      <xdr:row>92</xdr:row>
      <xdr:rowOff>97155</xdr:rowOff>
    </xdr:from>
    <xdr:to>
      <xdr:col>20</xdr:col>
      <xdr:colOff>401955</xdr:colOff>
      <xdr:row>93</xdr:row>
      <xdr:rowOff>135255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457200</xdr:colOff>
      <xdr:row>84</xdr:row>
      <xdr:rowOff>30480</xdr:rowOff>
    </xdr:from>
    <xdr:to>
      <xdr:col>24</xdr:col>
      <xdr:colOff>548640</xdr:colOff>
      <xdr:row>84</xdr:row>
      <xdr:rowOff>129540</xdr:rowOff>
    </xdr:to>
    <xdr:sp macro="" textlink="">
      <xdr:nvSpPr>
        <xdr:cNvPr id="256113" name="Oval 265"/>
        <xdr:cNvSpPr>
          <a:spLocks noChangeArrowheads="1"/>
        </xdr:cNvSpPr>
      </xdr:nvSpPr>
      <xdr:spPr bwMode="auto">
        <a:xfrm>
          <a:off x="15270480" y="141122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83</xdr:row>
      <xdr:rowOff>76200</xdr:rowOff>
    </xdr:from>
    <xdr:to>
      <xdr:col>26</xdr:col>
      <xdr:colOff>38100</xdr:colOff>
      <xdr:row>84</xdr:row>
      <xdr:rowOff>114300</xdr:rowOff>
    </xdr:to>
    <xdr:sp macro="" textlink="">
      <xdr:nvSpPr>
        <xdr:cNvPr id="10506" name="給与水準   （国との比較）該当値テキスト"/>
        <xdr:cNvSpPr txBox="1">
          <a:spLocks noChangeArrowheads="1"/>
        </xdr:cNvSpPr>
      </xdr:nvSpPr>
      <xdr:spPr bwMode="auto">
        <a:xfrm>
          <a:off x="171069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98.5</a:t>
          </a:r>
          <a:endParaRPr lang="ja-JP" altLang="en-US"/>
        </a:p>
      </xdr:txBody>
    </xdr:sp>
    <xdr:clientData/>
  </xdr:twoCellAnchor>
  <xdr:twoCellAnchor>
    <xdr:from>
      <xdr:col>23</xdr:col>
      <xdr:colOff>320040</xdr:colOff>
      <xdr:row>81</xdr:row>
      <xdr:rowOff>15240</xdr:rowOff>
    </xdr:from>
    <xdr:to>
      <xdr:col>23</xdr:col>
      <xdr:colOff>411480</xdr:colOff>
      <xdr:row>81</xdr:row>
      <xdr:rowOff>114300</xdr:rowOff>
    </xdr:to>
    <xdr:sp macro="" textlink="">
      <xdr:nvSpPr>
        <xdr:cNvPr id="256115" name="Oval 267"/>
        <xdr:cNvSpPr>
          <a:spLocks noChangeArrowheads="1"/>
        </xdr:cNvSpPr>
      </xdr:nvSpPr>
      <xdr:spPr bwMode="auto">
        <a:xfrm>
          <a:off x="14516100" y="135940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81</xdr:row>
      <xdr:rowOff>125730</xdr:rowOff>
    </xdr:from>
    <xdr:to>
      <xdr:col>24</xdr:col>
      <xdr:colOff>68580</xdr:colOff>
      <xdr:row>83</xdr:row>
      <xdr:rowOff>147</xdr:rowOff>
    </xdr:to>
    <xdr:sp macro="" textlink="">
      <xdr:nvSpPr>
        <xdr:cNvPr id="10508" name="Text Box 268"/>
        <xdr:cNvSpPr txBox="1">
          <a:spLocks noChangeArrowheads="1"/>
        </xdr:cNvSpPr>
      </xdr:nvSpPr>
      <xdr:spPr bwMode="auto">
        <a:xfrm>
          <a:off x="15801975"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endParaRPr lang="ja-JP" altLang="en-US"/>
        </a:p>
      </xdr:txBody>
    </xdr:sp>
    <xdr:clientData/>
  </xdr:twoCellAnchor>
  <xdr:twoCellAnchor>
    <xdr:from>
      <xdr:col>22</xdr:col>
      <xdr:colOff>137160</xdr:colOff>
      <xdr:row>81</xdr:row>
      <xdr:rowOff>137160</xdr:rowOff>
    </xdr:from>
    <xdr:to>
      <xdr:col>22</xdr:col>
      <xdr:colOff>228600</xdr:colOff>
      <xdr:row>82</xdr:row>
      <xdr:rowOff>76200</xdr:rowOff>
    </xdr:to>
    <xdr:sp macro="" textlink="">
      <xdr:nvSpPr>
        <xdr:cNvPr id="256117" name="Oval 269"/>
        <xdr:cNvSpPr>
          <a:spLocks noChangeArrowheads="1"/>
        </xdr:cNvSpPr>
      </xdr:nvSpPr>
      <xdr:spPr bwMode="auto">
        <a:xfrm>
          <a:off x="13716000" y="137160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82</xdr:row>
      <xdr:rowOff>85725</xdr:rowOff>
    </xdr:from>
    <xdr:to>
      <xdr:col>22</xdr:col>
      <xdr:colOff>527685</xdr:colOff>
      <xdr:row>83</xdr:row>
      <xdr:rowOff>123825</xdr:rowOff>
    </xdr:to>
    <xdr:sp macro="" textlink="">
      <xdr:nvSpPr>
        <xdr:cNvPr id="10510" name="Text Box 270"/>
        <xdr:cNvSpPr txBox="1">
          <a:spLocks noChangeArrowheads="1"/>
        </xdr:cNvSpPr>
      </xdr:nvSpPr>
      <xdr:spPr bwMode="auto">
        <a:xfrm>
          <a:off x="14906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endParaRPr lang="ja-JP" altLang="en-US"/>
        </a:p>
      </xdr:txBody>
    </xdr:sp>
    <xdr:clientData/>
  </xdr:twoCellAnchor>
  <xdr:twoCellAnchor>
    <xdr:from>
      <xdr:col>20</xdr:col>
      <xdr:colOff>571500</xdr:colOff>
      <xdr:row>82</xdr:row>
      <xdr:rowOff>0</xdr:rowOff>
    </xdr:from>
    <xdr:to>
      <xdr:col>21</xdr:col>
      <xdr:colOff>45720</xdr:colOff>
      <xdr:row>82</xdr:row>
      <xdr:rowOff>91440</xdr:rowOff>
    </xdr:to>
    <xdr:sp macro="" textlink="">
      <xdr:nvSpPr>
        <xdr:cNvPr id="256119" name="Oval 271"/>
        <xdr:cNvSpPr>
          <a:spLocks noChangeArrowheads="1"/>
        </xdr:cNvSpPr>
      </xdr:nvSpPr>
      <xdr:spPr bwMode="auto">
        <a:xfrm>
          <a:off x="12915900" y="13746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82</xdr:row>
      <xdr:rowOff>114300</xdr:rowOff>
    </xdr:from>
    <xdr:to>
      <xdr:col>21</xdr:col>
      <xdr:colOff>342900</xdr:colOff>
      <xdr:row>83</xdr:row>
      <xdr:rowOff>152400</xdr:rowOff>
    </xdr:to>
    <xdr:sp macro="" textlink="">
      <xdr:nvSpPr>
        <xdr:cNvPr id="10512" name="Text Box 272"/>
        <xdr:cNvSpPr txBox="1">
          <a:spLocks noChangeArrowheads="1"/>
        </xdr:cNvSpPr>
      </xdr:nvSpPr>
      <xdr:spPr bwMode="auto">
        <a:xfrm>
          <a:off x="14020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endParaRPr lang="ja-JP" altLang="en-US"/>
        </a:p>
      </xdr:txBody>
    </xdr:sp>
    <xdr:clientData/>
  </xdr:twoCellAnchor>
  <xdr:twoCellAnchor>
    <xdr:from>
      <xdr:col>19</xdr:col>
      <xdr:colOff>388620</xdr:colOff>
      <xdr:row>81</xdr:row>
      <xdr:rowOff>91440</xdr:rowOff>
    </xdr:from>
    <xdr:to>
      <xdr:col>19</xdr:col>
      <xdr:colOff>480060</xdr:colOff>
      <xdr:row>82</xdr:row>
      <xdr:rowOff>30480</xdr:rowOff>
    </xdr:to>
    <xdr:sp macro="" textlink="">
      <xdr:nvSpPr>
        <xdr:cNvPr id="256121" name="Oval 273"/>
        <xdr:cNvSpPr>
          <a:spLocks noChangeArrowheads="1"/>
        </xdr:cNvSpPr>
      </xdr:nvSpPr>
      <xdr:spPr bwMode="auto">
        <a:xfrm>
          <a:off x="12115800" y="136702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82</xdr:row>
      <xdr:rowOff>38100</xdr:rowOff>
    </xdr:from>
    <xdr:to>
      <xdr:col>20</xdr:col>
      <xdr:colOff>158115</xdr:colOff>
      <xdr:row>83</xdr:row>
      <xdr:rowOff>76200</xdr:rowOff>
    </xdr:to>
    <xdr:sp macro="" textlink="">
      <xdr:nvSpPr>
        <xdr:cNvPr id="10514" name="Text Box 274"/>
        <xdr:cNvSpPr txBox="1">
          <a:spLocks noChangeArrowheads="1"/>
        </xdr:cNvSpPr>
      </xdr:nvSpPr>
      <xdr:spPr bwMode="auto">
        <a:xfrm>
          <a:off x="131349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endParaRPr lang="ja-JP" altLang="en-US"/>
        </a:p>
      </xdr:txBody>
    </xdr:sp>
    <xdr:clientData/>
  </xdr:twoCellAnchor>
  <xdr:twoCellAnchor>
    <xdr:from>
      <xdr:col>18</xdr:col>
      <xdr:colOff>432435</xdr:colOff>
      <xdr:row>51</xdr:row>
      <xdr:rowOff>85725</xdr:rowOff>
    </xdr:from>
    <xdr:to>
      <xdr:col>26</xdr:col>
      <xdr:colOff>68599</xdr:colOff>
      <xdr:row>53</xdr:row>
      <xdr:rowOff>49669</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97155</xdr:rowOff>
    </xdr:from>
    <xdr:to>
      <xdr:col>23</xdr:col>
      <xdr:colOff>0</xdr:colOff>
      <xdr:row>54</xdr:row>
      <xdr:rowOff>162056</xdr:rowOff>
    </xdr:to>
    <xdr:sp macro="" textlink="">
      <xdr:nvSpPr>
        <xdr:cNvPr id="10516" name="Text Box 276"/>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116205</xdr:colOff>
      <xdr:row>53</xdr:row>
      <xdr:rowOff>85725</xdr:rowOff>
    </xdr:from>
    <xdr:to>
      <xdr:col>24</xdr:col>
      <xdr:colOff>470706</xdr:colOff>
      <xdr:row>55</xdr:row>
      <xdr:rowOff>11589</xdr:rowOff>
    </xdr:to>
    <xdr:sp macro="" textlink="">
      <xdr:nvSpPr>
        <xdr:cNvPr id="10517" name="Text Box 277"/>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[44.29人]　</a:t>
          </a:r>
          <a:endParaRPr lang="ja-JP" altLang="en-US"/>
        </a:p>
      </xdr:txBody>
    </xdr:sp>
    <xdr:clientData/>
  </xdr:twoCellAnchor>
  <xdr:twoCellAnchor>
    <xdr:from>
      <xdr:col>26</xdr:col>
      <xdr:colOff>127635</xdr:colOff>
      <xdr:row>52</xdr:row>
      <xdr:rowOff>161925</xdr:rowOff>
    </xdr:from>
    <xdr:to>
      <xdr:col>28</xdr:col>
      <xdr:colOff>264795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127635</xdr:colOff>
      <xdr:row>54</xdr:row>
      <xdr:rowOff>9525</xdr:rowOff>
    </xdr:from>
    <xdr:to>
      <xdr:col>28</xdr:col>
      <xdr:colOff>264795</xdr:colOff>
      <xdr:row>55</xdr:row>
      <xdr:rowOff>87798</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70/78</a:t>
          </a:r>
          <a:endParaRPr lang="ja-JP" altLang="en-US"/>
        </a:p>
      </xdr:txBody>
    </xdr:sp>
    <xdr:clientData/>
  </xdr:twoCellAnchor>
  <xdr:twoCellAnchor>
    <xdr:from>
      <xdr:col>28</xdr:col>
      <xdr:colOff>381000</xdr:colOff>
      <xdr:row>52</xdr:row>
      <xdr:rowOff>161925</xdr:rowOff>
    </xdr:from>
    <xdr:to>
      <xdr:col>30</xdr:col>
      <xdr:colOff>283858</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381000</xdr:colOff>
      <xdr:row>54</xdr:row>
      <xdr:rowOff>9525</xdr:rowOff>
    </xdr:from>
    <xdr:to>
      <xdr:col>30</xdr:col>
      <xdr:colOff>283858</xdr:colOff>
      <xdr:row>55</xdr:row>
      <xdr:rowOff>87798</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459105</xdr:colOff>
      <xdr:row>52</xdr:row>
      <xdr:rowOff>161925</xdr:rowOff>
    </xdr:from>
    <xdr:to>
      <xdr:col>32</xdr:col>
      <xdr:colOff>363855</xdr:colOff>
      <xdr:row>54</xdr:row>
      <xdr:rowOff>76200</xdr:rowOff>
    </xdr:to>
    <xdr:sp macro="" textlink="">
      <xdr:nvSpPr>
        <xdr:cNvPr id="10522" name="Rectangle 28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30</xdr:col>
      <xdr:colOff>459105</xdr:colOff>
      <xdr:row>54</xdr:row>
      <xdr:rowOff>9525</xdr:rowOff>
    </xdr:from>
    <xdr:to>
      <xdr:col>32</xdr:col>
      <xdr:colOff>363855</xdr:colOff>
      <xdr:row>55</xdr:row>
      <xdr:rowOff>87798</xdr:rowOff>
    </xdr:to>
    <xdr:sp macro="" textlink="">
      <xdr:nvSpPr>
        <xdr:cNvPr id="10523" name="Rectangle 28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6.40</a:t>
          </a:r>
          <a:endParaRPr lang="ja-JP" altLang="en-US"/>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256132" name="Rectangle 284"/>
        <xdr:cNvSpPr>
          <a:spLocks noChangeArrowheads="1"/>
        </xdr:cNvSpPr>
      </xdr:nvSpPr>
      <xdr:spPr bwMode="auto">
        <a:xfrm>
          <a:off x="11544300" y="938022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55</xdr:row>
      <xdr:rowOff>160020</xdr:rowOff>
    </xdr:from>
    <xdr:to>
      <xdr:col>35</xdr:col>
      <xdr:colOff>114300</xdr:colOff>
      <xdr:row>70</xdr:row>
      <xdr:rowOff>0</xdr:rowOff>
    </xdr:to>
    <xdr:sp macro="" textlink="">
      <xdr:nvSpPr>
        <xdr:cNvPr id="256133" name="Rectangle 285"/>
        <xdr:cNvSpPr>
          <a:spLocks noChangeArrowheads="1"/>
        </xdr:cNvSpPr>
      </xdr:nvSpPr>
      <xdr:spPr bwMode="auto">
        <a:xfrm>
          <a:off x="16283940" y="938022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55</xdr:row>
      <xdr:rowOff>161925</xdr:rowOff>
    </xdr:from>
    <xdr:to>
      <xdr:col>31</xdr:col>
      <xdr:colOff>579120</xdr:colOff>
      <xdr:row>57</xdr:row>
      <xdr:rowOff>66675</xdr:rowOff>
    </xdr:to>
    <xdr:sp macro="" textlink="">
      <xdr:nvSpPr>
        <xdr:cNvPr id="10526" name="Rectangle 28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125730</xdr:rowOff>
    </xdr:from>
    <xdr:to>
      <xdr:col>34</xdr:col>
      <xdr:colOff>617206</xdr:colOff>
      <xdr:row>69</xdr:row>
      <xdr:rowOff>97155</xdr:rowOff>
    </xdr:to>
    <xdr:sp macro="" textlink="" fLocksText="0">
      <xdr:nvSpPr>
        <xdr:cNvPr id="10527" name="Text Box 28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総務省の指針により、定員管理の数値目標の着実な達成と</a:t>
          </a:r>
          <a:r>
            <a:rPr lang="en-US" altLang="ja-JP" sz="1100">
              <a:effectLst/>
              <a:latin typeface="+mn-lt"/>
              <a:ea typeface="+mn-ea"/>
              <a:cs typeface="+mn-cs"/>
            </a:rPr>
            <a:t>2011</a:t>
          </a:r>
          <a:r>
            <a:rPr lang="ja-JP" altLang="ja-JP" sz="1100">
              <a:effectLst/>
              <a:latin typeface="+mn-lt"/>
              <a:ea typeface="+mn-ea"/>
              <a:cs typeface="+mn-cs"/>
            </a:rPr>
            <a:t>年度までの純減に努めなければならないところではあるが、当村は</a:t>
          </a:r>
          <a:r>
            <a:rPr lang="en-US" altLang="ja-JP" sz="1100">
              <a:effectLst/>
              <a:latin typeface="+mn-lt"/>
              <a:ea typeface="+mn-ea"/>
              <a:cs typeface="+mn-cs"/>
            </a:rPr>
            <a:t>1</a:t>
          </a:r>
          <a:r>
            <a:rPr lang="ja-JP" altLang="ja-JP" sz="1100">
              <a:effectLst/>
              <a:latin typeface="+mn-lt"/>
              <a:ea typeface="+mn-ea"/>
              <a:cs typeface="+mn-cs"/>
            </a:rPr>
            <a:t>村</a:t>
          </a:r>
          <a:r>
            <a:rPr lang="en-US" altLang="ja-JP" sz="1100">
              <a:effectLst/>
              <a:latin typeface="+mn-lt"/>
              <a:ea typeface="+mn-ea"/>
              <a:cs typeface="+mn-cs"/>
            </a:rPr>
            <a:t>2</a:t>
          </a:r>
          <a:r>
            <a:rPr lang="ja-JP" altLang="ja-JP" sz="1100">
              <a:effectLst/>
              <a:latin typeface="+mn-lt"/>
              <a:ea typeface="+mn-ea"/>
              <a:cs typeface="+mn-cs"/>
            </a:rPr>
            <a:t>島という特殊な状況にあり、</a:t>
          </a:r>
          <a:r>
            <a:rPr lang="en-US" altLang="ja-JP" sz="1100">
              <a:effectLst/>
              <a:latin typeface="+mn-lt"/>
              <a:ea typeface="+mn-ea"/>
              <a:cs typeface="+mn-cs"/>
            </a:rPr>
            <a:t>2</a:t>
          </a:r>
          <a:r>
            <a:rPr lang="ja-JP" altLang="ja-JP" sz="1100">
              <a:effectLst/>
              <a:latin typeface="+mn-lt"/>
              <a:ea typeface="+mn-ea"/>
              <a:cs typeface="+mn-cs"/>
            </a:rPr>
            <a:t>島の行政サービスに格差を生じさせないように維持しなければならないため、他の類似団体平均と比較しても多くなっているところであある。また、平成</a:t>
          </a:r>
          <a:r>
            <a:rPr lang="en-US" altLang="ja-JP" sz="1100">
              <a:effectLst/>
              <a:latin typeface="+mn-lt"/>
              <a:ea typeface="+mn-ea"/>
              <a:cs typeface="+mn-cs"/>
            </a:rPr>
            <a:t>23</a:t>
          </a:r>
          <a:r>
            <a:rPr lang="ja-JP" altLang="ja-JP" sz="1100">
              <a:effectLst/>
              <a:latin typeface="+mn-lt"/>
              <a:ea typeface="+mn-ea"/>
              <a:cs typeface="+mn-cs"/>
            </a:rPr>
            <a:t>年度は複合施設の開設により職員定数を増員したため、他の類似団体平均よりも</a:t>
          </a:r>
          <a:r>
            <a:rPr lang="en-US" altLang="ja-JP" sz="1100">
              <a:effectLst/>
              <a:latin typeface="+mn-lt"/>
              <a:ea typeface="+mn-ea"/>
              <a:cs typeface="+mn-cs"/>
            </a:rPr>
            <a:t>22.87</a:t>
          </a:r>
          <a:r>
            <a:rPr lang="ja-JP" altLang="ja-JP" sz="1100">
              <a:effectLst/>
              <a:latin typeface="+mn-lt"/>
              <a:ea typeface="+mn-ea"/>
              <a:cs typeface="+mn-cs"/>
            </a:rPr>
            <a:t>人多くなり、前年よりも差が開いた状況にある。今後、組織の見直し等により適切な人員管理に努めていく。</a:t>
          </a:r>
          <a:endParaRPr lang="ja-JP" altLang="ja-JP">
            <a:effectLst/>
          </a:endParaRPr>
        </a:p>
      </xdr:txBody>
    </xdr:sp>
    <xdr:clientData/>
  </xdr:twoCellAnchor>
  <xdr:oneCellAnchor>
    <xdr:from>
      <xdr:col>18</xdr:col>
      <xdr:colOff>432435</xdr:colOff>
      <xdr:row>55</xdr:row>
      <xdr:rowOff>9525</xdr:rowOff>
    </xdr:from>
    <xdr:ext cx="183640" cy="151836"/>
    <xdr:sp macro="" textlink="">
      <xdr:nvSpPr>
        <xdr:cNvPr id="10528" name="Text Box 288"/>
        <xdr:cNvSpPr txBox="1">
          <a:spLocks noChangeArrowheads="1"/>
        </xdr:cNvSpPr>
      </xdr:nvSpPr>
      <xdr:spPr bwMode="auto">
        <a:xfrm>
          <a:off x="11542395" y="92297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434340</xdr:colOff>
      <xdr:row>70</xdr:row>
      <xdr:rowOff>0</xdr:rowOff>
    </xdr:from>
    <xdr:to>
      <xdr:col>26</xdr:col>
      <xdr:colOff>68580</xdr:colOff>
      <xdr:row>70</xdr:row>
      <xdr:rowOff>0</xdr:rowOff>
    </xdr:to>
    <xdr:sp macro="" textlink="">
      <xdr:nvSpPr>
        <xdr:cNvPr id="256137" name="Line 289"/>
        <xdr:cNvSpPr>
          <a:spLocks noChangeShapeType="1"/>
        </xdr:cNvSpPr>
      </xdr:nvSpPr>
      <xdr:spPr bwMode="auto">
        <a:xfrm>
          <a:off x="115443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69</xdr:row>
      <xdr:rowOff>49530</xdr:rowOff>
    </xdr:from>
    <xdr:to>
      <xdr:col>18</xdr:col>
      <xdr:colOff>432435</xdr:colOff>
      <xdr:row>70</xdr:row>
      <xdr:rowOff>87630</xdr:rowOff>
    </xdr:to>
    <xdr:sp macro="" textlink="">
      <xdr:nvSpPr>
        <xdr:cNvPr id="10530" name="Text Box 29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endParaRPr lang="ja-JP" altLang="en-US"/>
        </a:p>
      </xdr:txBody>
    </xdr:sp>
    <xdr:clientData/>
  </xdr:twoCellAnchor>
  <xdr:twoCellAnchor>
    <xdr:from>
      <xdr:col>18</xdr:col>
      <xdr:colOff>434340</xdr:colOff>
      <xdr:row>68</xdr:row>
      <xdr:rowOff>0</xdr:rowOff>
    </xdr:from>
    <xdr:to>
      <xdr:col>26</xdr:col>
      <xdr:colOff>68580</xdr:colOff>
      <xdr:row>68</xdr:row>
      <xdr:rowOff>0</xdr:rowOff>
    </xdr:to>
    <xdr:sp macro="" textlink="">
      <xdr:nvSpPr>
        <xdr:cNvPr id="256139" name="Line 291"/>
        <xdr:cNvSpPr>
          <a:spLocks noChangeShapeType="1"/>
        </xdr:cNvSpPr>
      </xdr:nvSpPr>
      <xdr:spPr bwMode="auto">
        <a:xfrm>
          <a:off x="11544300" y="11399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67</xdr:row>
      <xdr:rowOff>49530</xdr:rowOff>
    </xdr:from>
    <xdr:to>
      <xdr:col>18</xdr:col>
      <xdr:colOff>432435</xdr:colOff>
      <xdr:row>68</xdr:row>
      <xdr:rowOff>87630</xdr:rowOff>
    </xdr:to>
    <xdr:sp macro="" textlink="">
      <xdr:nvSpPr>
        <xdr:cNvPr id="10532" name="Text Box 29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endParaRPr lang="ja-JP" altLang="en-US"/>
        </a:p>
      </xdr:txBody>
    </xdr:sp>
    <xdr:clientData/>
  </xdr:twoCellAnchor>
  <xdr:twoCellAnchor>
    <xdr:from>
      <xdr:col>18</xdr:col>
      <xdr:colOff>434340</xdr:colOff>
      <xdr:row>66</xdr:row>
      <xdr:rowOff>0</xdr:rowOff>
    </xdr:from>
    <xdr:to>
      <xdr:col>26</xdr:col>
      <xdr:colOff>68580</xdr:colOff>
      <xdr:row>66</xdr:row>
      <xdr:rowOff>0</xdr:rowOff>
    </xdr:to>
    <xdr:sp macro="" textlink="">
      <xdr:nvSpPr>
        <xdr:cNvPr id="256141" name="Line 293"/>
        <xdr:cNvSpPr>
          <a:spLocks noChangeShapeType="1"/>
        </xdr:cNvSpPr>
      </xdr:nvSpPr>
      <xdr:spPr bwMode="auto">
        <a:xfrm>
          <a:off x="11544300" y="110642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65</xdr:row>
      <xdr:rowOff>49530</xdr:rowOff>
    </xdr:from>
    <xdr:to>
      <xdr:col>18</xdr:col>
      <xdr:colOff>432435</xdr:colOff>
      <xdr:row>66</xdr:row>
      <xdr:rowOff>87630</xdr:rowOff>
    </xdr:to>
    <xdr:sp macro="" textlink="">
      <xdr:nvSpPr>
        <xdr:cNvPr id="10534" name="Text Box 29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endParaRPr lang="ja-JP" altLang="en-US"/>
        </a:p>
      </xdr:txBody>
    </xdr:sp>
    <xdr:clientData/>
  </xdr:twoCellAnchor>
  <xdr:twoCellAnchor>
    <xdr:from>
      <xdr:col>18</xdr:col>
      <xdr:colOff>434340</xdr:colOff>
      <xdr:row>63</xdr:row>
      <xdr:rowOff>160020</xdr:rowOff>
    </xdr:from>
    <xdr:to>
      <xdr:col>26</xdr:col>
      <xdr:colOff>68580</xdr:colOff>
      <xdr:row>63</xdr:row>
      <xdr:rowOff>160020</xdr:rowOff>
    </xdr:to>
    <xdr:sp macro="" textlink="">
      <xdr:nvSpPr>
        <xdr:cNvPr id="256143" name="Line 295"/>
        <xdr:cNvSpPr>
          <a:spLocks noChangeShapeType="1"/>
        </xdr:cNvSpPr>
      </xdr:nvSpPr>
      <xdr:spPr bwMode="auto">
        <a:xfrm>
          <a:off x="11544300" y="107213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63</xdr:row>
      <xdr:rowOff>47625</xdr:rowOff>
    </xdr:from>
    <xdr:to>
      <xdr:col>18</xdr:col>
      <xdr:colOff>432435</xdr:colOff>
      <xdr:row>64</xdr:row>
      <xdr:rowOff>85725</xdr:rowOff>
    </xdr:to>
    <xdr:sp macro="" textlink="">
      <xdr:nvSpPr>
        <xdr:cNvPr id="10536" name="Text Box 29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endParaRPr lang="ja-JP" altLang="en-US"/>
        </a:p>
      </xdr:txBody>
    </xdr:sp>
    <xdr:clientData/>
  </xdr:twoCellAnchor>
  <xdr:twoCellAnchor>
    <xdr:from>
      <xdr:col>18</xdr:col>
      <xdr:colOff>434340</xdr:colOff>
      <xdr:row>61</xdr:row>
      <xdr:rowOff>160020</xdr:rowOff>
    </xdr:from>
    <xdr:to>
      <xdr:col>26</xdr:col>
      <xdr:colOff>68580</xdr:colOff>
      <xdr:row>61</xdr:row>
      <xdr:rowOff>160020</xdr:rowOff>
    </xdr:to>
    <xdr:sp macro="" textlink="">
      <xdr:nvSpPr>
        <xdr:cNvPr id="256145" name="Line 297"/>
        <xdr:cNvSpPr>
          <a:spLocks noChangeShapeType="1"/>
        </xdr:cNvSpPr>
      </xdr:nvSpPr>
      <xdr:spPr bwMode="auto">
        <a:xfrm>
          <a:off x="11544300" y="103860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61</xdr:row>
      <xdr:rowOff>47625</xdr:rowOff>
    </xdr:from>
    <xdr:to>
      <xdr:col>18</xdr:col>
      <xdr:colOff>432435</xdr:colOff>
      <xdr:row>62</xdr:row>
      <xdr:rowOff>85725</xdr:rowOff>
    </xdr:to>
    <xdr:sp macro="" textlink="">
      <xdr:nvSpPr>
        <xdr:cNvPr id="10538" name="Text Box 29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434340</xdr:colOff>
      <xdr:row>59</xdr:row>
      <xdr:rowOff>160020</xdr:rowOff>
    </xdr:from>
    <xdr:to>
      <xdr:col>26</xdr:col>
      <xdr:colOff>68580</xdr:colOff>
      <xdr:row>59</xdr:row>
      <xdr:rowOff>160020</xdr:rowOff>
    </xdr:to>
    <xdr:sp macro="" textlink="">
      <xdr:nvSpPr>
        <xdr:cNvPr id="256147" name="Line 299"/>
        <xdr:cNvSpPr>
          <a:spLocks noChangeShapeType="1"/>
        </xdr:cNvSpPr>
      </xdr:nvSpPr>
      <xdr:spPr bwMode="auto">
        <a:xfrm>
          <a:off x="11544300" y="100507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59</xdr:row>
      <xdr:rowOff>47625</xdr:rowOff>
    </xdr:from>
    <xdr:to>
      <xdr:col>18</xdr:col>
      <xdr:colOff>432435</xdr:colOff>
      <xdr:row>60</xdr:row>
      <xdr:rowOff>85725</xdr:rowOff>
    </xdr:to>
    <xdr:sp macro="" textlink="">
      <xdr:nvSpPr>
        <xdr:cNvPr id="10540" name="Text Box 30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434340</xdr:colOff>
      <xdr:row>57</xdr:row>
      <xdr:rowOff>160020</xdr:rowOff>
    </xdr:from>
    <xdr:to>
      <xdr:col>26</xdr:col>
      <xdr:colOff>68580</xdr:colOff>
      <xdr:row>57</xdr:row>
      <xdr:rowOff>160020</xdr:rowOff>
    </xdr:to>
    <xdr:sp macro="" textlink="">
      <xdr:nvSpPr>
        <xdr:cNvPr id="256149" name="Line 301"/>
        <xdr:cNvSpPr>
          <a:spLocks noChangeShapeType="1"/>
        </xdr:cNvSpPr>
      </xdr:nvSpPr>
      <xdr:spPr bwMode="auto">
        <a:xfrm>
          <a:off x="11544300" y="97155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57</xdr:row>
      <xdr:rowOff>47625</xdr:rowOff>
    </xdr:from>
    <xdr:to>
      <xdr:col>18</xdr:col>
      <xdr:colOff>432435</xdr:colOff>
      <xdr:row>58</xdr:row>
      <xdr:rowOff>85725</xdr:rowOff>
    </xdr:to>
    <xdr:sp macro="" textlink="">
      <xdr:nvSpPr>
        <xdr:cNvPr id="10542" name="Text Box 30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434340</xdr:colOff>
      <xdr:row>55</xdr:row>
      <xdr:rowOff>160020</xdr:rowOff>
    </xdr:from>
    <xdr:to>
      <xdr:col>26</xdr:col>
      <xdr:colOff>68580</xdr:colOff>
      <xdr:row>55</xdr:row>
      <xdr:rowOff>160020</xdr:rowOff>
    </xdr:to>
    <xdr:sp macro="" textlink="">
      <xdr:nvSpPr>
        <xdr:cNvPr id="256151" name="Line 303"/>
        <xdr:cNvSpPr>
          <a:spLocks noChangeShapeType="1"/>
        </xdr:cNvSpPr>
      </xdr:nvSpPr>
      <xdr:spPr bwMode="auto">
        <a:xfrm>
          <a:off x="115443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55</xdr:row>
      <xdr:rowOff>160020</xdr:rowOff>
    </xdr:from>
    <xdr:to>
      <xdr:col>26</xdr:col>
      <xdr:colOff>68580</xdr:colOff>
      <xdr:row>70</xdr:row>
      <xdr:rowOff>0</xdr:rowOff>
    </xdr:to>
    <xdr:sp macro="" textlink="">
      <xdr:nvSpPr>
        <xdr:cNvPr id="256152" name="定員管理の状況グラフ枠"/>
        <xdr:cNvSpPr>
          <a:spLocks noChangeArrowheads="1"/>
        </xdr:cNvSpPr>
      </xdr:nvSpPr>
      <xdr:spPr bwMode="auto">
        <a:xfrm>
          <a:off x="115443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58</xdr:row>
      <xdr:rowOff>91440</xdr:rowOff>
    </xdr:from>
    <xdr:to>
      <xdr:col>24</xdr:col>
      <xdr:colOff>502920</xdr:colOff>
      <xdr:row>66</xdr:row>
      <xdr:rowOff>160020</xdr:rowOff>
    </xdr:to>
    <xdr:sp macro="" textlink="">
      <xdr:nvSpPr>
        <xdr:cNvPr id="256153" name="Line 305"/>
        <xdr:cNvSpPr>
          <a:spLocks noChangeShapeType="1"/>
        </xdr:cNvSpPr>
      </xdr:nvSpPr>
      <xdr:spPr bwMode="auto">
        <a:xfrm flipV="1">
          <a:off x="15316200" y="981456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66</xdr:row>
      <xdr:rowOff>161925</xdr:rowOff>
    </xdr:from>
    <xdr:to>
      <xdr:col>26</xdr:col>
      <xdr:colOff>38100</xdr:colOff>
      <xdr:row>68</xdr:row>
      <xdr:rowOff>28575</xdr:rowOff>
    </xdr:to>
    <xdr:sp macro="" textlink="">
      <xdr:nvSpPr>
        <xdr:cNvPr id="10546" name="定員管理の状況最小値テキスト"/>
        <xdr:cNvSpPr txBox="1">
          <a:spLocks noChangeArrowheads="1"/>
        </xdr:cNvSpPr>
      </xdr:nvSpPr>
      <xdr:spPr bwMode="auto">
        <a:xfrm>
          <a:off x="171069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134.50</a:t>
          </a:r>
          <a:endParaRPr lang="ja-JP" altLang="en-US"/>
        </a:p>
      </xdr:txBody>
    </xdr:sp>
    <xdr:clientData/>
  </xdr:twoCellAnchor>
  <xdr:twoCellAnchor>
    <xdr:from>
      <xdr:col>24</xdr:col>
      <xdr:colOff>419100</xdr:colOff>
      <xdr:row>66</xdr:row>
      <xdr:rowOff>160020</xdr:rowOff>
    </xdr:from>
    <xdr:to>
      <xdr:col>24</xdr:col>
      <xdr:colOff>579120</xdr:colOff>
      <xdr:row>66</xdr:row>
      <xdr:rowOff>160020</xdr:rowOff>
    </xdr:to>
    <xdr:sp macro="" textlink="">
      <xdr:nvSpPr>
        <xdr:cNvPr id="256155" name="Line 307"/>
        <xdr:cNvSpPr>
          <a:spLocks noChangeShapeType="1"/>
        </xdr:cNvSpPr>
      </xdr:nvSpPr>
      <xdr:spPr bwMode="auto">
        <a:xfrm>
          <a:off x="15232380" y="112242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57</xdr:row>
      <xdr:rowOff>38100</xdr:rowOff>
    </xdr:from>
    <xdr:to>
      <xdr:col>26</xdr:col>
      <xdr:colOff>38100</xdr:colOff>
      <xdr:row>58</xdr:row>
      <xdr:rowOff>76200</xdr:rowOff>
    </xdr:to>
    <xdr:sp macro="" textlink="">
      <xdr:nvSpPr>
        <xdr:cNvPr id="10548"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9.60</a:t>
          </a:r>
          <a:endParaRPr lang="ja-JP" altLang="en-US"/>
        </a:p>
      </xdr:txBody>
    </xdr:sp>
    <xdr:clientData/>
  </xdr:twoCellAnchor>
  <xdr:twoCellAnchor>
    <xdr:from>
      <xdr:col>24</xdr:col>
      <xdr:colOff>419100</xdr:colOff>
      <xdr:row>58</xdr:row>
      <xdr:rowOff>91440</xdr:rowOff>
    </xdr:from>
    <xdr:to>
      <xdr:col>24</xdr:col>
      <xdr:colOff>579120</xdr:colOff>
      <xdr:row>58</xdr:row>
      <xdr:rowOff>91440</xdr:rowOff>
    </xdr:to>
    <xdr:sp macro="" textlink="">
      <xdr:nvSpPr>
        <xdr:cNvPr id="256157" name="Line 309"/>
        <xdr:cNvSpPr>
          <a:spLocks noChangeShapeType="1"/>
        </xdr:cNvSpPr>
      </xdr:nvSpPr>
      <xdr:spPr bwMode="auto">
        <a:xfrm>
          <a:off x="15232380" y="98145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60</xdr:row>
      <xdr:rowOff>137160</xdr:rowOff>
    </xdr:from>
    <xdr:to>
      <xdr:col>24</xdr:col>
      <xdr:colOff>502920</xdr:colOff>
      <xdr:row>60</xdr:row>
      <xdr:rowOff>152400</xdr:rowOff>
    </xdr:to>
    <xdr:sp macro="" textlink="">
      <xdr:nvSpPr>
        <xdr:cNvPr id="256158" name="Line 310"/>
        <xdr:cNvSpPr>
          <a:spLocks noChangeShapeType="1"/>
        </xdr:cNvSpPr>
      </xdr:nvSpPr>
      <xdr:spPr bwMode="auto">
        <a:xfrm>
          <a:off x="14561820" y="1019556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58</xdr:row>
      <xdr:rowOff>49530</xdr:rowOff>
    </xdr:from>
    <xdr:to>
      <xdr:col>26</xdr:col>
      <xdr:colOff>38100</xdr:colOff>
      <xdr:row>59</xdr:row>
      <xdr:rowOff>87630</xdr:rowOff>
    </xdr:to>
    <xdr:sp macro="" textlink="">
      <xdr:nvSpPr>
        <xdr:cNvPr id="10551" name="定員管理の状況平均値テキスト"/>
        <xdr:cNvSpPr txBox="1">
          <a:spLocks noChangeArrowheads="1"/>
        </xdr:cNvSpPr>
      </xdr:nvSpPr>
      <xdr:spPr bwMode="auto">
        <a:xfrm>
          <a:off x="171069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21.42</a:t>
          </a:r>
          <a:endParaRPr lang="ja-JP" altLang="en-US"/>
        </a:p>
      </xdr:txBody>
    </xdr:sp>
    <xdr:clientData/>
  </xdr:twoCellAnchor>
  <xdr:twoCellAnchor>
    <xdr:from>
      <xdr:col>24</xdr:col>
      <xdr:colOff>457200</xdr:colOff>
      <xdr:row>59</xdr:row>
      <xdr:rowOff>7620</xdr:rowOff>
    </xdr:from>
    <xdr:to>
      <xdr:col>24</xdr:col>
      <xdr:colOff>548640</xdr:colOff>
      <xdr:row>59</xdr:row>
      <xdr:rowOff>106680</xdr:rowOff>
    </xdr:to>
    <xdr:sp macro="" textlink="">
      <xdr:nvSpPr>
        <xdr:cNvPr id="256160" name="AutoShape 312"/>
        <xdr:cNvSpPr>
          <a:spLocks noChangeArrowheads="1"/>
        </xdr:cNvSpPr>
      </xdr:nvSpPr>
      <xdr:spPr bwMode="auto">
        <a:xfrm>
          <a:off x="15270480" y="989838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60</xdr:row>
      <xdr:rowOff>45720</xdr:rowOff>
    </xdr:from>
    <xdr:to>
      <xdr:col>23</xdr:col>
      <xdr:colOff>365760</xdr:colOff>
      <xdr:row>60</xdr:row>
      <xdr:rowOff>137160</xdr:rowOff>
    </xdr:to>
    <xdr:sp macro="" textlink="">
      <xdr:nvSpPr>
        <xdr:cNvPr id="256161" name="Line 313"/>
        <xdr:cNvSpPr>
          <a:spLocks noChangeShapeType="1"/>
        </xdr:cNvSpPr>
      </xdr:nvSpPr>
      <xdr:spPr bwMode="auto">
        <a:xfrm>
          <a:off x="13761720" y="10104120"/>
          <a:ext cx="80010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59</xdr:row>
      <xdr:rowOff>38100</xdr:rowOff>
    </xdr:from>
    <xdr:to>
      <xdr:col>23</xdr:col>
      <xdr:colOff>411480</xdr:colOff>
      <xdr:row>59</xdr:row>
      <xdr:rowOff>137160</xdr:rowOff>
    </xdr:to>
    <xdr:sp macro="" textlink="">
      <xdr:nvSpPr>
        <xdr:cNvPr id="256162" name="AutoShape 314"/>
        <xdr:cNvSpPr>
          <a:spLocks noChangeArrowheads="1"/>
        </xdr:cNvSpPr>
      </xdr:nvSpPr>
      <xdr:spPr bwMode="auto">
        <a:xfrm>
          <a:off x="14516100" y="99288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58</xdr:row>
      <xdr:rowOff>9525</xdr:rowOff>
    </xdr:from>
    <xdr:to>
      <xdr:col>24</xdr:col>
      <xdr:colOff>68580</xdr:colOff>
      <xdr:row>59</xdr:row>
      <xdr:rowOff>47625</xdr:rowOff>
    </xdr:to>
    <xdr:sp macro="" textlink="">
      <xdr:nvSpPr>
        <xdr:cNvPr id="10555" name="Text Box 315"/>
        <xdr:cNvSpPr txBox="1">
          <a:spLocks noChangeArrowheads="1"/>
        </xdr:cNvSpPr>
      </xdr:nvSpPr>
      <xdr:spPr bwMode="auto">
        <a:xfrm>
          <a:off x="15801975" y="995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23.79</a:t>
          </a:r>
          <a:endParaRPr lang="ja-JP" altLang="en-US"/>
        </a:p>
      </xdr:txBody>
    </xdr:sp>
    <xdr:clientData/>
  </xdr:twoCellAnchor>
  <xdr:twoCellAnchor>
    <xdr:from>
      <xdr:col>21</xdr:col>
      <xdr:colOff>0</xdr:colOff>
      <xdr:row>60</xdr:row>
      <xdr:rowOff>45720</xdr:rowOff>
    </xdr:from>
    <xdr:to>
      <xdr:col>22</xdr:col>
      <xdr:colOff>182880</xdr:colOff>
      <xdr:row>60</xdr:row>
      <xdr:rowOff>53340</xdr:rowOff>
    </xdr:to>
    <xdr:sp macro="" textlink="">
      <xdr:nvSpPr>
        <xdr:cNvPr id="256164" name="Line 316"/>
        <xdr:cNvSpPr>
          <a:spLocks noChangeShapeType="1"/>
        </xdr:cNvSpPr>
      </xdr:nvSpPr>
      <xdr:spPr bwMode="auto">
        <a:xfrm flipV="1">
          <a:off x="12961620" y="1010412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59</xdr:row>
      <xdr:rowOff>30480</xdr:rowOff>
    </xdr:from>
    <xdr:to>
      <xdr:col>22</xdr:col>
      <xdr:colOff>228600</xdr:colOff>
      <xdr:row>59</xdr:row>
      <xdr:rowOff>129540</xdr:rowOff>
    </xdr:to>
    <xdr:sp macro="" textlink="">
      <xdr:nvSpPr>
        <xdr:cNvPr id="256165" name="AutoShape 317"/>
        <xdr:cNvSpPr>
          <a:spLocks noChangeArrowheads="1"/>
        </xdr:cNvSpPr>
      </xdr:nvSpPr>
      <xdr:spPr bwMode="auto">
        <a:xfrm>
          <a:off x="13716000" y="99212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58</xdr:row>
      <xdr:rowOff>0</xdr:rowOff>
    </xdr:from>
    <xdr:to>
      <xdr:col>22</xdr:col>
      <xdr:colOff>527685</xdr:colOff>
      <xdr:row>59</xdr:row>
      <xdr:rowOff>38100</xdr:rowOff>
    </xdr:to>
    <xdr:sp macro="" textlink="">
      <xdr:nvSpPr>
        <xdr:cNvPr id="10558" name="Text Box 318"/>
        <xdr:cNvSpPr txBox="1">
          <a:spLocks noChangeArrowheads="1"/>
        </xdr:cNvSpPr>
      </xdr:nvSpPr>
      <xdr:spPr bwMode="auto">
        <a:xfrm>
          <a:off x="149066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endParaRPr lang="ja-JP" altLang="en-US"/>
        </a:p>
      </xdr:txBody>
    </xdr:sp>
    <xdr:clientData/>
  </xdr:twoCellAnchor>
  <xdr:twoCellAnchor>
    <xdr:from>
      <xdr:col>19</xdr:col>
      <xdr:colOff>434340</xdr:colOff>
      <xdr:row>60</xdr:row>
      <xdr:rowOff>38100</xdr:rowOff>
    </xdr:from>
    <xdr:to>
      <xdr:col>21</xdr:col>
      <xdr:colOff>0</xdr:colOff>
      <xdr:row>60</xdr:row>
      <xdr:rowOff>53340</xdr:rowOff>
    </xdr:to>
    <xdr:sp macro="" textlink="">
      <xdr:nvSpPr>
        <xdr:cNvPr id="256167" name="Line 319"/>
        <xdr:cNvSpPr>
          <a:spLocks noChangeShapeType="1"/>
        </xdr:cNvSpPr>
      </xdr:nvSpPr>
      <xdr:spPr bwMode="auto">
        <a:xfrm>
          <a:off x="12161520" y="10096500"/>
          <a:ext cx="80010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59</xdr:row>
      <xdr:rowOff>30480</xdr:rowOff>
    </xdr:from>
    <xdr:to>
      <xdr:col>21</xdr:col>
      <xdr:colOff>45720</xdr:colOff>
      <xdr:row>59</xdr:row>
      <xdr:rowOff>121920</xdr:rowOff>
    </xdr:to>
    <xdr:sp macro="" textlink="">
      <xdr:nvSpPr>
        <xdr:cNvPr id="256168" name="AutoShape 320"/>
        <xdr:cNvSpPr>
          <a:spLocks noChangeArrowheads="1"/>
        </xdr:cNvSpPr>
      </xdr:nvSpPr>
      <xdr:spPr bwMode="auto">
        <a:xfrm>
          <a:off x="12915900" y="99212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57</xdr:row>
      <xdr:rowOff>161925</xdr:rowOff>
    </xdr:from>
    <xdr:to>
      <xdr:col>21</xdr:col>
      <xdr:colOff>342900</xdr:colOff>
      <xdr:row>59</xdr:row>
      <xdr:rowOff>28575</xdr:rowOff>
    </xdr:to>
    <xdr:sp macro="" textlink="">
      <xdr:nvSpPr>
        <xdr:cNvPr id="10561" name="Text Box 321"/>
        <xdr:cNvSpPr txBox="1">
          <a:spLocks noChangeArrowheads="1"/>
        </xdr:cNvSpPr>
      </xdr:nvSpPr>
      <xdr:spPr bwMode="auto">
        <a:xfrm>
          <a:off x="140208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endParaRPr lang="ja-JP" altLang="en-US"/>
        </a:p>
      </xdr:txBody>
    </xdr:sp>
    <xdr:clientData/>
  </xdr:twoCellAnchor>
  <xdr:twoCellAnchor>
    <xdr:from>
      <xdr:col>19</xdr:col>
      <xdr:colOff>388620</xdr:colOff>
      <xdr:row>59</xdr:row>
      <xdr:rowOff>30480</xdr:rowOff>
    </xdr:from>
    <xdr:to>
      <xdr:col>19</xdr:col>
      <xdr:colOff>480060</xdr:colOff>
      <xdr:row>59</xdr:row>
      <xdr:rowOff>121920</xdr:rowOff>
    </xdr:to>
    <xdr:sp macro="" textlink="">
      <xdr:nvSpPr>
        <xdr:cNvPr id="256170" name="AutoShape 322"/>
        <xdr:cNvSpPr>
          <a:spLocks noChangeArrowheads="1"/>
        </xdr:cNvSpPr>
      </xdr:nvSpPr>
      <xdr:spPr bwMode="auto">
        <a:xfrm>
          <a:off x="12115800" y="99212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57</xdr:row>
      <xdr:rowOff>161925</xdr:rowOff>
    </xdr:from>
    <xdr:to>
      <xdr:col>20</xdr:col>
      <xdr:colOff>158115</xdr:colOff>
      <xdr:row>59</xdr:row>
      <xdr:rowOff>28575</xdr:rowOff>
    </xdr:to>
    <xdr:sp macro="" textlink="">
      <xdr:nvSpPr>
        <xdr:cNvPr id="10563" name="Text Box 323"/>
        <xdr:cNvSpPr txBox="1">
          <a:spLocks noChangeArrowheads="1"/>
        </xdr:cNvSpPr>
      </xdr:nvSpPr>
      <xdr:spPr bwMode="auto">
        <a:xfrm>
          <a:off x="13134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22.39</a:t>
          </a:r>
          <a:endParaRPr lang="ja-JP" altLang="en-US"/>
        </a:p>
      </xdr:txBody>
    </xdr:sp>
    <xdr:clientData/>
  </xdr:twoCellAnchor>
  <xdr:twoCellAnchor editAs="oneCell">
    <xdr:from>
      <xdr:col>24</xdr:col>
      <xdr:colOff>401955</xdr:colOff>
      <xdr:row>70</xdr:row>
      <xdr:rowOff>66675</xdr:rowOff>
    </xdr:from>
    <xdr:to>
      <xdr:col>25</xdr:col>
      <xdr:colOff>470535</xdr:colOff>
      <xdr:row>71</xdr:row>
      <xdr:rowOff>97155</xdr:rowOff>
    </xdr:to>
    <xdr:sp macro="" textlink="">
      <xdr:nvSpPr>
        <xdr:cNvPr id="10564" name="Text Box 32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264795</xdr:colOff>
      <xdr:row>70</xdr:row>
      <xdr:rowOff>66675</xdr:rowOff>
    </xdr:from>
    <xdr:to>
      <xdr:col>24</xdr:col>
      <xdr:colOff>333375</xdr:colOff>
      <xdr:row>71</xdr:row>
      <xdr:rowOff>97155</xdr:rowOff>
    </xdr:to>
    <xdr:sp macro="" textlink="">
      <xdr:nvSpPr>
        <xdr:cNvPr id="10565" name="Text Box 32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78105</xdr:colOff>
      <xdr:row>70</xdr:row>
      <xdr:rowOff>66675</xdr:rowOff>
    </xdr:from>
    <xdr:to>
      <xdr:col>23</xdr:col>
      <xdr:colOff>146685</xdr:colOff>
      <xdr:row>71</xdr:row>
      <xdr:rowOff>97155</xdr:rowOff>
    </xdr:to>
    <xdr:sp macro="" textlink="">
      <xdr:nvSpPr>
        <xdr:cNvPr id="10566" name="Text Box 32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510540</xdr:colOff>
      <xdr:row>70</xdr:row>
      <xdr:rowOff>66675</xdr:rowOff>
    </xdr:from>
    <xdr:to>
      <xdr:col>21</xdr:col>
      <xdr:colOff>579120</xdr:colOff>
      <xdr:row>71</xdr:row>
      <xdr:rowOff>97155</xdr:rowOff>
    </xdr:to>
    <xdr:sp macro="" textlink="">
      <xdr:nvSpPr>
        <xdr:cNvPr id="10567" name="Text Box 32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333375</xdr:colOff>
      <xdr:row>70</xdr:row>
      <xdr:rowOff>66675</xdr:rowOff>
    </xdr:from>
    <xdr:to>
      <xdr:col>20</xdr:col>
      <xdr:colOff>401955</xdr:colOff>
      <xdr:row>71</xdr:row>
      <xdr:rowOff>97155</xdr:rowOff>
    </xdr:to>
    <xdr:sp macro="" textlink="">
      <xdr:nvSpPr>
        <xdr:cNvPr id="10568" name="Text Box 32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457200</xdr:colOff>
      <xdr:row>60</xdr:row>
      <xdr:rowOff>99060</xdr:rowOff>
    </xdr:from>
    <xdr:to>
      <xdr:col>24</xdr:col>
      <xdr:colOff>548640</xdr:colOff>
      <xdr:row>61</xdr:row>
      <xdr:rowOff>38100</xdr:rowOff>
    </xdr:to>
    <xdr:sp macro="" textlink="">
      <xdr:nvSpPr>
        <xdr:cNvPr id="256177" name="Oval 329"/>
        <xdr:cNvSpPr>
          <a:spLocks noChangeArrowheads="1"/>
        </xdr:cNvSpPr>
      </xdr:nvSpPr>
      <xdr:spPr bwMode="auto">
        <a:xfrm>
          <a:off x="15270480" y="101574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60</xdr:row>
      <xdr:rowOff>97155</xdr:rowOff>
    </xdr:from>
    <xdr:to>
      <xdr:col>26</xdr:col>
      <xdr:colOff>38100</xdr:colOff>
      <xdr:row>61</xdr:row>
      <xdr:rowOff>135255</xdr:rowOff>
    </xdr:to>
    <xdr:sp macro="" textlink="">
      <xdr:nvSpPr>
        <xdr:cNvPr id="10570" name="定員管理の状況該当値テキスト"/>
        <xdr:cNvSpPr txBox="1">
          <a:spLocks noChangeArrowheads="1"/>
        </xdr:cNvSpPr>
      </xdr:nvSpPr>
      <xdr:spPr bwMode="auto">
        <a:xfrm>
          <a:off x="171069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44.29</a:t>
          </a:r>
          <a:endParaRPr lang="ja-JP" altLang="en-US"/>
        </a:p>
      </xdr:txBody>
    </xdr:sp>
    <xdr:clientData/>
  </xdr:twoCellAnchor>
  <xdr:twoCellAnchor>
    <xdr:from>
      <xdr:col>23</xdr:col>
      <xdr:colOff>320040</xdr:colOff>
      <xdr:row>60</xdr:row>
      <xdr:rowOff>83820</xdr:rowOff>
    </xdr:from>
    <xdr:to>
      <xdr:col>23</xdr:col>
      <xdr:colOff>411480</xdr:colOff>
      <xdr:row>61</xdr:row>
      <xdr:rowOff>15240</xdr:rowOff>
    </xdr:to>
    <xdr:sp macro="" textlink="">
      <xdr:nvSpPr>
        <xdr:cNvPr id="256179" name="Oval 331"/>
        <xdr:cNvSpPr>
          <a:spLocks noChangeArrowheads="1"/>
        </xdr:cNvSpPr>
      </xdr:nvSpPr>
      <xdr:spPr bwMode="auto">
        <a:xfrm>
          <a:off x="14516100" y="101422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61</xdr:row>
      <xdr:rowOff>28575</xdr:rowOff>
    </xdr:from>
    <xdr:to>
      <xdr:col>24</xdr:col>
      <xdr:colOff>68580</xdr:colOff>
      <xdr:row>62</xdr:row>
      <xdr:rowOff>66675</xdr:rowOff>
    </xdr:to>
    <xdr:sp macro="" textlink="">
      <xdr:nvSpPr>
        <xdr:cNvPr id="10572" name="Text Box 332"/>
        <xdr:cNvSpPr txBox="1">
          <a:spLocks noChangeArrowheads="1"/>
        </xdr:cNvSpPr>
      </xdr:nvSpPr>
      <xdr:spPr bwMode="auto">
        <a:xfrm>
          <a:off x="15801975"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42.97</a:t>
          </a:r>
          <a:endParaRPr lang="ja-JP" altLang="en-US"/>
        </a:p>
      </xdr:txBody>
    </xdr:sp>
    <xdr:clientData/>
  </xdr:twoCellAnchor>
  <xdr:twoCellAnchor>
    <xdr:from>
      <xdr:col>22</xdr:col>
      <xdr:colOff>137160</xdr:colOff>
      <xdr:row>60</xdr:row>
      <xdr:rowOff>0</xdr:rowOff>
    </xdr:from>
    <xdr:to>
      <xdr:col>22</xdr:col>
      <xdr:colOff>228600</xdr:colOff>
      <xdr:row>60</xdr:row>
      <xdr:rowOff>99060</xdr:rowOff>
    </xdr:to>
    <xdr:sp macro="" textlink="">
      <xdr:nvSpPr>
        <xdr:cNvPr id="256181" name="Oval 333"/>
        <xdr:cNvSpPr>
          <a:spLocks noChangeArrowheads="1"/>
        </xdr:cNvSpPr>
      </xdr:nvSpPr>
      <xdr:spPr bwMode="auto">
        <a:xfrm>
          <a:off x="13716000" y="100584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60</xdr:row>
      <xdr:rowOff>114300</xdr:rowOff>
    </xdr:from>
    <xdr:to>
      <xdr:col>22</xdr:col>
      <xdr:colOff>527685</xdr:colOff>
      <xdr:row>61</xdr:row>
      <xdr:rowOff>152400</xdr:rowOff>
    </xdr:to>
    <xdr:sp macro="" textlink="">
      <xdr:nvSpPr>
        <xdr:cNvPr id="10574" name="Text Box 334"/>
        <xdr:cNvSpPr txBox="1">
          <a:spLocks noChangeArrowheads="1"/>
        </xdr:cNvSpPr>
      </xdr:nvSpPr>
      <xdr:spPr bwMode="auto">
        <a:xfrm>
          <a:off x="1490662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35.17</a:t>
          </a:r>
          <a:endParaRPr lang="ja-JP" altLang="en-US"/>
        </a:p>
      </xdr:txBody>
    </xdr:sp>
    <xdr:clientData/>
  </xdr:twoCellAnchor>
  <xdr:twoCellAnchor>
    <xdr:from>
      <xdr:col>20</xdr:col>
      <xdr:colOff>571500</xdr:colOff>
      <xdr:row>60</xdr:row>
      <xdr:rowOff>7620</xdr:rowOff>
    </xdr:from>
    <xdr:to>
      <xdr:col>21</xdr:col>
      <xdr:colOff>45720</xdr:colOff>
      <xdr:row>60</xdr:row>
      <xdr:rowOff>114300</xdr:rowOff>
    </xdr:to>
    <xdr:sp macro="" textlink="">
      <xdr:nvSpPr>
        <xdr:cNvPr id="256183" name="Oval 335"/>
        <xdr:cNvSpPr>
          <a:spLocks noChangeArrowheads="1"/>
        </xdr:cNvSpPr>
      </xdr:nvSpPr>
      <xdr:spPr bwMode="auto">
        <a:xfrm>
          <a:off x="12915900" y="100660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60</xdr:row>
      <xdr:rowOff>123825</xdr:rowOff>
    </xdr:from>
    <xdr:to>
      <xdr:col>21</xdr:col>
      <xdr:colOff>342900</xdr:colOff>
      <xdr:row>61</xdr:row>
      <xdr:rowOff>161925</xdr:rowOff>
    </xdr:to>
    <xdr:sp macro="" textlink="">
      <xdr:nvSpPr>
        <xdr:cNvPr id="10576" name="Text Box 336"/>
        <xdr:cNvSpPr txBox="1">
          <a:spLocks noChangeArrowheads="1"/>
        </xdr:cNvSpPr>
      </xdr:nvSpPr>
      <xdr:spPr bwMode="auto">
        <a:xfrm>
          <a:off x="140208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36.03</a:t>
          </a:r>
          <a:endParaRPr lang="ja-JP" altLang="en-US"/>
        </a:p>
      </xdr:txBody>
    </xdr:sp>
    <xdr:clientData/>
  </xdr:twoCellAnchor>
  <xdr:twoCellAnchor>
    <xdr:from>
      <xdr:col>19</xdr:col>
      <xdr:colOff>388620</xdr:colOff>
      <xdr:row>59</xdr:row>
      <xdr:rowOff>152400</xdr:rowOff>
    </xdr:from>
    <xdr:to>
      <xdr:col>19</xdr:col>
      <xdr:colOff>480060</xdr:colOff>
      <xdr:row>60</xdr:row>
      <xdr:rowOff>83820</xdr:rowOff>
    </xdr:to>
    <xdr:sp macro="" textlink="">
      <xdr:nvSpPr>
        <xdr:cNvPr id="256185" name="Oval 337"/>
        <xdr:cNvSpPr>
          <a:spLocks noChangeArrowheads="1"/>
        </xdr:cNvSpPr>
      </xdr:nvSpPr>
      <xdr:spPr bwMode="auto">
        <a:xfrm>
          <a:off x="12115800" y="100431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60</xdr:row>
      <xdr:rowOff>87630</xdr:rowOff>
    </xdr:from>
    <xdr:to>
      <xdr:col>20</xdr:col>
      <xdr:colOff>158115</xdr:colOff>
      <xdr:row>61</xdr:row>
      <xdr:rowOff>125730</xdr:rowOff>
    </xdr:to>
    <xdr:sp macro="" textlink="">
      <xdr:nvSpPr>
        <xdr:cNvPr id="10578" name="Text Box 338"/>
        <xdr:cNvSpPr txBox="1">
          <a:spLocks noChangeArrowheads="1"/>
        </xdr:cNvSpPr>
      </xdr:nvSpPr>
      <xdr:spPr bwMode="auto">
        <a:xfrm>
          <a:off x="1313497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33.93</a:t>
          </a:r>
          <a:endParaRPr lang="ja-JP" altLang="en-US"/>
        </a:p>
      </xdr:txBody>
    </xdr:sp>
    <xdr:clientData/>
  </xdr:twoCellAnchor>
  <xdr:twoCellAnchor>
    <xdr:from>
      <xdr:col>18</xdr:col>
      <xdr:colOff>432435</xdr:colOff>
      <xdr:row>29</xdr:row>
      <xdr:rowOff>47625</xdr:rowOff>
    </xdr:from>
    <xdr:to>
      <xdr:col>26</xdr:col>
      <xdr:colOff>68599</xdr:colOff>
      <xdr:row>31</xdr:row>
      <xdr:rowOff>11569</xdr:rowOff>
    </xdr:to>
    <xdr:sp macro="" textlink="">
      <xdr:nvSpPr>
        <xdr:cNvPr id="10579" name="Rectangle 33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342900</xdr:colOff>
      <xdr:row>31</xdr:row>
      <xdr:rowOff>66675</xdr:rowOff>
    </xdr:from>
    <xdr:to>
      <xdr:col>22</xdr:col>
      <xdr:colOff>501046</xdr:colOff>
      <xdr:row>32</xdr:row>
      <xdr:rowOff>123825</xdr:rowOff>
    </xdr:to>
    <xdr:sp macro="" textlink="">
      <xdr:nvSpPr>
        <xdr:cNvPr id="10580" name="Text Box 34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167640</xdr:colOff>
      <xdr:row>32</xdr:row>
      <xdr:rowOff>152400</xdr:rowOff>
    </xdr:to>
    <xdr:sp macro="" textlink="">
      <xdr:nvSpPr>
        <xdr:cNvPr id="10581" name="Text Box 34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[14.4%]　</a:t>
          </a:r>
          <a:endParaRPr lang="ja-JP" altLang="en-US"/>
        </a:p>
      </xdr:txBody>
    </xdr:sp>
    <xdr:clientData/>
  </xdr:twoCellAnchor>
  <xdr:twoCellAnchor>
    <xdr:from>
      <xdr:col>26</xdr:col>
      <xdr:colOff>127635</xdr:colOff>
      <xdr:row>30</xdr:row>
      <xdr:rowOff>123825</xdr:rowOff>
    </xdr:from>
    <xdr:to>
      <xdr:col>28</xdr:col>
      <xdr:colOff>264795</xdr:colOff>
      <xdr:row>32</xdr:row>
      <xdr:rowOff>38100</xdr:rowOff>
    </xdr:to>
    <xdr:sp macro="" textlink="">
      <xdr:nvSpPr>
        <xdr:cNvPr id="10582" name="Rectangle 34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127635</xdr:colOff>
      <xdr:row>31</xdr:row>
      <xdr:rowOff>135255</xdr:rowOff>
    </xdr:from>
    <xdr:to>
      <xdr:col>28</xdr:col>
      <xdr:colOff>264795</xdr:colOff>
      <xdr:row>33</xdr:row>
      <xdr:rowOff>49530</xdr:rowOff>
    </xdr:to>
    <xdr:sp macro="" textlink="">
      <xdr:nvSpPr>
        <xdr:cNvPr id="10583" name="Rectangle 34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62/78</a:t>
          </a:r>
          <a:endParaRPr lang="ja-JP" altLang="en-US"/>
        </a:p>
      </xdr:txBody>
    </xdr:sp>
    <xdr:clientData/>
  </xdr:twoCellAnchor>
  <xdr:twoCellAnchor>
    <xdr:from>
      <xdr:col>28</xdr:col>
      <xdr:colOff>381000</xdr:colOff>
      <xdr:row>30</xdr:row>
      <xdr:rowOff>123825</xdr:rowOff>
    </xdr:from>
    <xdr:to>
      <xdr:col>30</xdr:col>
      <xdr:colOff>283858</xdr:colOff>
      <xdr:row>32</xdr:row>
      <xdr:rowOff>38100</xdr:rowOff>
    </xdr:to>
    <xdr:sp macro="" textlink="">
      <xdr:nvSpPr>
        <xdr:cNvPr id="10584" name="Rectangle 34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381000</xdr:colOff>
      <xdr:row>31</xdr:row>
      <xdr:rowOff>135255</xdr:rowOff>
    </xdr:from>
    <xdr:to>
      <xdr:col>30</xdr:col>
      <xdr:colOff>283858</xdr:colOff>
      <xdr:row>33</xdr:row>
      <xdr:rowOff>49530</xdr:rowOff>
    </xdr:to>
    <xdr:sp macro="" textlink="">
      <xdr:nvSpPr>
        <xdr:cNvPr id="10585" name="Rectangle 34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459105</xdr:colOff>
      <xdr:row>30</xdr:row>
      <xdr:rowOff>123825</xdr:rowOff>
    </xdr:from>
    <xdr:to>
      <xdr:col>32</xdr:col>
      <xdr:colOff>363855</xdr:colOff>
      <xdr:row>32</xdr:row>
      <xdr:rowOff>38100</xdr:rowOff>
    </xdr:to>
    <xdr:sp macro="" textlink="">
      <xdr:nvSpPr>
        <xdr:cNvPr id="10586" name="Rectangle 34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30</xdr:col>
      <xdr:colOff>459105</xdr:colOff>
      <xdr:row>31</xdr:row>
      <xdr:rowOff>135255</xdr:rowOff>
    </xdr:from>
    <xdr:to>
      <xdr:col>32</xdr:col>
      <xdr:colOff>363855</xdr:colOff>
      <xdr:row>33</xdr:row>
      <xdr:rowOff>49530</xdr:rowOff>
    </xdr:to>
    <xdr:sp macro="" textlink="">
      <xdr:nvSpPr>
        <xdr:cNvPr id="10587" name="Rectangle 34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0.6</a:t>
          </a:r>
          <a:endParaRPr lang="ja-JP" altLang="en-US"/>
        </a:p>
      </xdr:txBody>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256196" name="Rectangle 348"/>
        <xdr:cNvSpPr>
          <a:spLocks noChangeArrowheads="1"/>
        </xdr:cNvSpPr>
      </xdr:nvSpPr>
      <xdr:spPr bwMode="auto">
        <a:xfrm>
          <a:off x="11544300" y="565404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33</xdr:row>
      <xdr:rowOff>121920</xdr:rowOff>
    </xdr:from>
    <xdr:to>
      <xdr:col>35</xdr:col>
      <xdr:colOff>114300</xdr:colOff>
      <xdr:row>47</xdr:row>
      <xdr:rowOff>129540</xdr:rowOff>
    </xdr:to>
    <xdr:sp macro="" textlink="">
      <xdr:nvSpPr>
        <xdr:cNvPr id="256197" name="Rectangle 349"/>
        <xdr:cNvSpPr>
          <a:spLocks noChangeArrowheads="1"/>
        </xdr:cNvSpPr>
      </xdr:nvSpPr>
      <xdr:spPr bwMode="auto">
        <a:xfrm>
          <a:off x="16283940" y="565404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33</xdr:row>
      <xdr:rowOff>123825</xdr:rowOff>
    </xdr:from>
    <xdr:to>
      <xdr:col>31</xdr:col>
      <xdr:colOff>579120</xdr:colOff>
      <xdr:row>35</xdr:row>
      <xdr:rowOff>28575</xdr:rowOff>
    </xdr:to>
    <xdr:sp macro="" textlink="">
      <xdr:nvSpPr>
        <xdr:cNvPr id="10590" name="Rectangle 35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87630</xdr:rowOff>
    </xdr:from>
    <xdr:to>
      <xdr:col>34</xdr:col>
      <xdr:colOff>617206</xdr:colOff>
      <xdr:row>47</xdr:row>
      <xdr:rowOff>66682</xdr:rowOff>
    </xdr:to>
    <xdr:sp macro="" textlink="" fLocksText="0">
      <xdr:nvSpPr>
        <xdr:cNvPr id="10591" name="Text Box 35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地方債償還額の伸びに伴い、平成</a:t>
          </a:r>
          <a:r>
            <a:rPr lang="en-US" altLang="ja-JP" sz="1100">
              <a:effectLst/>
              <a:latin typeface="+mn-lt"/>
              <a:ea typeface="+mn-ea"/>
              <a:cs typeface="+mn-cs"/>
            </a:rPr>
            <a:t>23</a:t>
          </a:r>
          <a:r>
            <a:rPr lang="ja-JP" altLang="ja-JP" sz="1100">
              <a:effectLst/>
              <a:latin typeface="+mn-lt"/>
              <a:ea typeface="+mn-ea"/>
              <a:cs typeface="+mn-cs"/>
            </a:rPr>
            <a:t>年度は他の類似団体平均と比較しても</a:t>
          </a:r>
          <a:r>
            <a:rPr lang="en-US" altLang="ja-JP" sz="1100">
              <a:effectLst/>
              <a:latin typeface="+mn-lt"/>
              <a:ea typeface="+mn-ea"/>
              <a:cs typeface="+mn-cs"/>
            </a:rPr>
            <a:t>3.6%</a:t>
          </a:r>
          <a:r>
            <a:rPr lang="ja-JP" altLang="ja-JP" sz="1100">
              <a:effectLst/>
              <a:latin typeface="+mn-lt"/>
              <a:ea typeface="+mn-ea"/>
              <a:cs typeface="+mn-cs"/>
            </a:rPr>
            <a:t>高く前年度よりも差が開いている。普通交付税は前年度よりも伸びているものの、地方債償還額は平成</a:t>
          </a:r>
          <a:r>
            <a:rPr lang="en-US" altLang="ja-JP" sz="1100">
              <a:effectLst/>
              <a:latin typeface="+mn-lt"/>
              <a:ea typeface="+mn-ea"/>
              <a:cs typeface="+mn-cs"/>
            </a:rPr>
            <a:t>24</a:t>
          </a:r>
          <a:r>
            <a:rPr lang="ja-JP" altLang="ja-JP" sz="1100">
              <a:effectLst/>
              <a:latin typeface="+mn-lt"/>
              <a:ea typeface="+mn-ea"/>
              <a:cs typeface="+mn-cs"/>
            </a:rPr>
            <a:t>年度以降もしばらく</a:t>
          </a:r>
          <a:r>
            <a:rPr lang="en-US" altLang="ja-JP" sz="1100">
              <a:effectLst/>
              <a:latin typeface="+mn-lt"/>
              <a:ea typeface="+mn-ea"/>
              <a:cs typeface="+mn-cs"/>
            </a:rPr>
            <a:t>5</a:t>
          </a:r>
          <a:r>
            <a:rPr lang="ja-JP" altLang="ja-JP" sz="1100">
              <a:effectLst/>
              <a:latin typeface="+mn-lt"/>
              <a:ea typeface="+mn-ea"/>
              <a:cs typeface="+mn-cs"/>
            </a:rPr>
            <a:t>億円前後が続くため、実質公債費比率も上昇し平成</a:t>
          </a:r>
          <a:r>
            <a:rPr lang="en-US" altLang="ja-JP" sz="1100">
              <a:effectLst/>
              <a:latin typeface="+mn-lt"/>
              <a:ea typeface="+mn-ea"/>
              <a:cs typeface="+mn-cs"/>
            </a:rPr>
            <a:t>27</a:t>
          </a:r>
          <a:r>
            <a:rPr lang="ja-JP" altLang="ja-JP" sz="1100">
              <a:effectLst/>
              <a:latin typeface="+mn-lt"/>
              <a:ea typeface="+mn-ea"/>
              <a:cs typeface="+mn-cs"/>
            </a:rPr>
            <a:t>年度あたりで</a:t>
          </a:r>
          <a:r>
            <a:rPr lang="en-US" altLang="ja-JP" sz="1100">
              <a:effectLst/>
              <a:latin typeface="+mn-lt"/>
              <a:ea typeface="+mn-ea"/>
              <a:cs typeface="+mn-cs"/>
            </a:rPr>
            <a:t>18</a:t>
          </a:r>
          <a:r>
            <a:rPr lang="ja-JP" altLang="ja-JP" sz="1100">
              <a:effectLst/>
              <a:latin typeface="+mn-lt"/>
              <a:ea typeface="+mn-ea"/>
              <a:cs typeface="+mn-cs"/>
            </a:rPr>
            <a:t>％に限りなく近づくことが見込まれる。今後償還額を抑えるためにも次期小笠原諸島振興開発計画の策定を慎重に行い、減債基金を財源とした繰り上げ償還を行うことも検討する。</a:t>
          </a:r>
          <a:endParaRPr lang="ja-JP" altLang="ja-JP">
            <a:effectLst/>
          </a:endParaRPr>
        </a:p>
      </xdr:txBody>
    </xdr:sp>
    <xdr:clientData/>
  </xdr:twoCellAnchor>
  <xdr:oneCellAnchor>
    <xdr:from>
      <xdr:col>18</xdr:col>
      <xdr:colOff>432435</xdr:colOff>
      <xdr:row>32</xdr:row>
      <xdr:rowOff>135255</xdr:rowOff>
    </xdr:from>
    <xdr:ext cx="132344" cy="151836"/>
    <xdr:sp macro="" textlink="">
      <xdr:nvSpPr>
        <xdr:cNvPr id="10592" name="Text Box 352"/>
        <xdr:cNvSpPr txBox="1">
          <a:spLocks noChangeArrowheads="1"/>
        </xdr:cNvSpPr>
      </xdr:nvSpPr>
      <xdr:spPr bwMode="auto">
        <a:xfrm>
          <a:off x="11542395" y="549973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434340</xdr:colOff>
      <xdr:row>47</xdr:row>
      <xdr:rowOff>129540</xdr:rowOff>
    </xdr:from>
    <xdr:to>
      <xdr:col>26</xdr:col>
      <xdr:colOff>68580</xdr:colOff>
      <xdr:row>47</xdr:row>
      <xdr:rowOff>129540</xdr:rowOff>
    </xdr:to>
    <xdr:sp macro="" textlink="">
      <xdr:nvSpPr>
        <xdr:cNvPr id="256201" name="Line 353"/>
        <xdr:cNvSpPr>
          <a:spLocks noChangeShapeType="1"/>
        </xdr:cNvSpPr>
      </xdr:nvSpPr>
      <xdr:spPr bwMode="auto">
        <a:xfrm>
          <a:off x="115443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47</xdr:row>
      <xdr:rowOff>11430</xdr:rowOff>
    </xdr:from>
    <xdr:to>
      <xdr:col>18</xdr:col>
      <xdr:colOff>432435</xdr:colOff>
      <xdr:row>48</xdr:row>
      <xdr:rowOff>49530</xdr:rowOff>
    </xdr:to>
    <xdr:sp macro="" textlink="">
      <xdr:nvSpPr>
        <xdr:cNvPr id="10594" name="Text Box 35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434340</xdr:colOff>
      <xdr:row>44</xdr:row>
      <xdr:rowOff>160020</xdr:rowOff>
    </xdr:from>
    <xdr:to>
      <xdr:col>26</xdr:col>
      <xdr:colOff>68580</xdr:colOff>
      <xdr:row>44</xdr:row>
      <xdr:rowOff>160020</xdr:rowOff>
    </xdr:to>
    <xdr:sp macro="" textlink="">
      <xdr:nvSpPr>
        <xdr:cNvPr id="256203" name="Line 355"/>
        <xdr:cNvSpPr>
          <a:spLocks noChangeShapeType="1"/>
        </xdr:cNvSpPr>
      </xdr:nvSpPr>
      <xdr:spPr bwMode="auto">
        <a:xfrm>
          <a:off x="11544300" y="75361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44</xdr:row>
      <xdr:rowOff>47625</xdr:rowOff>
    </xdr:from>
    <xdr:to>
      <xdr:col>18</xdr:col>
      <xdr:colOff>432435</xdr:colOff>
      <xdr:row>45</xdr:row>
      <xdr:rowOff>85725</xdr:rowOff>
    </xdr:to>
    <xdr:sp macro="" textlink="">
      <xdr:nvSpPr>
        <xdr:cNvPr id="10596" name="Text Box 356"/>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434340</xdr:colOff>
      <xdr:row>42</xdr:row>
      <xdr:rowOff>30480</xdr:rowOff>
    </xdr:from>
    <xdr:to>
      <xdr:col>26</xdr:col>
      <xdr:colOff>68580</xdr:colOff>
      <xdr:row>42</xdr:row>
      <xdr:rowOff>30480</xdr:rowOff>
    </xdr:to>
    <xdr:sp macro="" textlink="">
      <xdr:nvSpPr>
        <xdr:cNvPr id="256205" name="Line 357"/>
        <xdr:cNvSpPr>
          <a:spLocks noChangeShapeType="1"/>
        </xdr:cNvSpPr>
      </xdr:nvSpPr>
      <xdr:spPr bwMode="auto">
        <a:xfrm>
          <a:off x="11544300" y="7071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41</xdr:row>
      <xdr:rowOff>85725</xdr:rowOff>
    </xdr:from>
    <xdr:to>
      <xdr:col>18</xdr:col>
      <xdr:colOff>432435</xdr:colOff>
      <xdr:row>42</xdr:row>
      <xdr:rowOff>123825</xdr:rowOff>
    </xdr:to>
    <xdr:sp macro="" textlink="">
      <xdr:nvSpPr>
        <xdr:cNvPr id="10598" name="Text Box 358"/>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434340</xdr:colOff>
      <xdr:row>39</xdr:row>
      <xdr:rowOff>53340</xdr:rowOff>
    </xdr:from>
    <xdr:to>
      <xdr:col>26</xdr:col>
      <xdr:colOff>68580</xdr:colOff>
      <xdr:row>39</xdr:row>
      <xdr:rowOff>53340</xdr:rowOff>
    </xdr:to>
    <xdr:sp macro="" textlink="">
      <xdr:nvSpPr>
        <xdr:cNvPr id="256207" name="Line 359"/>
        <xdr:cNvSpPr>
          <a:spLocks noChangeShapeType="1"/>
        </xdr:cNvSpPr>
      </xdr:nvSpPr>
      <xdr:spPr bwMode="auto">
        <a:xfrm>
          <a:off x="11544300" y="65913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38</xdr:row>
      <xdr:rowOff>114300</xdr:rowOff>
    </xdr:from>
    <xdr:to>
      <xdr:col>18</xdr:col>
      <xdr:colOff>432435</xdr:colOff>
      <xdr:row>39</xdr:row>
      <xdr:rowOff>152400</xdr:rowOff>
    </xdr:to>
    <xdr:sp macro="" textlink="">
      <xdr:nvSpPr>
        <xdr:cNvPr id="10600" name="Text Box 360"/>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434340</xdr:colOff>
      <xdr:row>36</xdr:row>
      <xdr:rowOff>83820</xdr:rowOff>
    </xdr:from>
    <xdr:to>
      <xdr:col>26</xdr:col>
      <xdr:colOff>68580</xdr:colOff>
      <xdr:row>36</xdr:row>
      <xdr:rowOff>83820</xdr:rowOff>
    </xdr:to>
    <xdr:sp macro="" textlink="">
      <xdr:nvSpPr>
        <xdr:cNvPr id="256209" name="Line 361"/>
        <xdr:cNvSpPr>
          <a:spLocks noChangeShapeType="1"/>
        </xdr:cNvSpPr>
      </xdr:nvSpPr>
      <xdr:spPr bwMode="auto">
        <a:xfrm>
          <a:off x="11544300" y="6118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35</xdr:row>
      <xdr:rowOff>135255</xdr:rowOff>
    </xdr:from>
    <xdr:to>
      <xdr:col>18</xdr:col>
      <xdr:colOff>432435</xdr:colOff>
      <xdr:row>37</xdr:row>
      <xdr:rowOff>9672</xdr:rowOff>
    </xdr:to>
    <xdr:sp macro="" textlink="">
      <xdr:nvSpPr>
        <xdr:cNvPr id="10602" name="Text Box 362"/>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434340</xdr:colOff>
      <xdr:row>33</xdr:row>
      <xdr:rowOff>121920</xdr:rowOff>
    </xdr:from>
    <xdr:to>
      <xdr:col>26</xdr:col>
      <xdr:colOff>68580</xdr:colOff>
      <xdr:row>33</xdr:row>
      <xdr:rowOff>121920</xdr:rowOff>
    </xdr:to>
    <xdr:sp macro="" textlink="">
      <xdr:nvSpPr>
        <xdr:cNvPr id="256211" name="Line 363"/>
        <xdr:cNvSpPr>
          <a:spLocks noChangeShapeType="1"/>
        </xdr:cNvSpPr>
      </xdr:nvSpPr>
      <xdr:spPr bwMode="auto">
        <a:xfrm>
          <a:off x="115443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256212" name="公債費負担の状況グラフ枠"/>
        <xdr:cNvSpPr>
          <a:spLocks noChangeArrowheads="1"/>
        </xdr:cNvSpPr>
      </xdr:nvSpPr>
      <xdr:spPr bwMode="auto">
        <a:xfrm>
          <a:off x="115443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36</xdr:row>
      <xdr:rowOff>160020</xdr:rowOff>
    </xdr:from>
    <xdr:to>
      <xdr:col>24</xdr:col>
      <xdr:colOff>502920</xdr:colOff>
      <xdr:row>42</xdr:row>
      <xdr:rowOff>152400</xdr:rowOff>
    </xdr:to>
    <xdr:sp macro="" textlink="">
      <xdr:nvSpPr>
        <xdr:cNvPr id="256213" name="Line 365"/>
        <xdr:cNvSpPr>
          <a:spLocks noChangeShapeType="1"/>
        </xdr:cNvSpPr>
      </xdr:nvSpPr>
      <xdr:spPr bwMode="auto">
        <a:xfrm flipV="1">
          <a:off x="15316200" y="6195060"/>
          <a:ext cx="0" cy="9982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42</xdr:row>
      <xdr:rowOff>152400</xdr:rowOff>
    </xdr:from>
    <xdr:to>
      <xdr:col>26</xdr:col>
      <xdr:colOff>38100</xdr:colOff>
      <xdr:row>44</xdr:row>
      <xdr:rowOff>11571</xdr:rowOff>
    </xdr:to>
    <xdr:sp macro="" textlink="">
      <xdr:nvSpPr>
        <xdr:cNvPr id="10606" name="公債費負担の状況最小値テキスト"/>
        <xdr:cNvSpPr txBox="1">
          <a:spLocks noChangeArrowheads="1"/>
        </xdr:cNvSpPr>
      </xdr:nvSpPr>
      <xdr:spPr bwMode="auto">
        <a:xfrm>
          <a:off x="171069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a:t>
          </a:r>
          <a:endParaRPr lang="ja-JP" altLang="en-US"/>
        </a:p>
      </xdr:txBody>
    </xdr:sp>
    <xdr:clientData/>
  </xdr:twoCellAnchor>
  <xdr:twoCellAnchor>
    <xdr:from>
      <xdr:col>24</xdr:col>
      <xdr:colOff>419100</xdr:colOff>
      <xdr:row>42</xdr:row>
      <xdr:rowOff>152400</xdr:rowOff>
    </xdr:from>
    <xdr:to>
      <xdr:col>24</xdr:col>
      <xdr:colOff>579120</xdr:colOff>
      <xdr:row>42</xdr:row>
      <xdr:rowOff>152400</xdr:rowOff>
    </xdr:to>
    <xdr:sp macro="" textlink="">
      <xdr:nvSpPr>
        <xdr:cNvPr id="256215" name="Line 367"/>
        <xdr:cNvSpPr>
          <a:spLocks noChangeShapeType="1"/>
        </xdr:cNvSpPr>
      </xdr:nvSpPr>
      <xdr:spPr bwMode="auto">
        <a:xfrm>
          <a:off x="15232380" y="71932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35</xdr:row>
      <xdr:rowOff>97155</xdr:rowOff>
    </xdr:from>
    <xdr:to>
      <xdr:col>26</xdr:col>
      <xdr:colOff>38100</xdr:colOff>
      <xdr:row>36</xdr:row>
      <xdr:rowOff>135255</xdr:rowOff>
    </xdr:to>
    <xdr:sp macro="" textlink="">
      <xdr:nvSpPr>
        <xdr:cNvPr id="10608" name="公債費負担の状況最大値テキスト"/>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24</xdr:col>
      <xdr:colOff>419100</xdr:colOff>
      <xdr:row>36</xdr:row>
      <xdr:rowOff>160020</xdr:rowOff>
    </xdr:from>
    <xdr:to>
      <xdr:col>24</xdr:col>
      <xdr:colOff>579120</xdr:colOff>
      <xdr:row>36</xdr:row>
      <xdr:rowOff>160020</xdr:rowOff>
    </xdr:to>
    <xdr:sp macro="" textlink="">
      <xdr:nvSpPr>
        <xdr:cNvPr id="256217" name="Line 369"/>
        <xdr:cNvSpPr>
          <a:spLocks noChangeShapeType="1"/>
        </xdr:cNvSpPr>
      </xdr:nvSpPr>
      <xdr:spPr bwMode="auto">
        <a:xfrm>
          <a:off x="15232380" y="61950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40</xdr:row>
      <xdr:rowOff>76200</xdr:rowOff>
    </xdr:from>
    <xdr:to>
      <xdr:col>24</xdr:col>
      <xdr:colOff>502920</xdr:colOff>
      <xdr:row>40</xdr:row>
      <xdr:rowOff>91440</xdr:rowOff>
    </xdr:to>
    <xdr:sp macro="" textlink="">
      <xdr:nvSpPr>
        <xdr:cNvPr id="256218" name="Line 370"/>
        <xdr:cNvSpPr>
          <a:spLocks noChangeShapeType="1"/>
        </xdr:cNvSpPr>
      </xdr:nvSpPr>
      <xdr:spPr bwMode="auto">
        <a:xfrm>
          <a:off x="14561820" y="678180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38</xdr:row>
      <xdr:rowOff>85725</xdr:rowOff>
    </xdr:from>
    <xdr:to>
      <xdr:col>26</xdr:col>
      <xdr:colOff>38100</xdr:colOff>
      <xdr:row>39</xdr:row>
      <xdr:rowOff>123825</xdr:rowOff>
    </xdr:to>
    <xdr:sp macro="" textlink="">
      <xdr:nvSpPr>
        <xdr:cNvPr id="10611" name="公債費負担の状況平均値テキスト"/>
        <xdr:cNvSpPr txBox="1">
          <a:spLocks noChangeArrowheads="1"/>
        </xdr:cNvSpPr>
      </xdr:nvSpPr>
      <xdr:spPr bwMode="auto">
        <a:xfrm>
          <a:off x="171069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24</xdr:col>
      <xdr:colOff>457200</xdr:colOff>
      <xdr:row>39</xdr:row>
      <xdr:rowOff>45720</xdr:rowOff>
    </xdr:from>
    <xdr:to>
      <xdr:col>24</xdr:col>
      <xdr:colOff>548640</xdr:colOff>
      <xdr:row>39</xdr:row>
      <xdr:rowOff>137160</xdr:rowOff>
    </xdr:to>
    <xdr:sp macro="" textlink="">
      <xdr:nvSpPr>
        <xdr:cNvPr id="256220" name="AutoShape 372"/>
        <xdr:cNvSpPr>
          <a:spLocks noChangeArrowheads="1"/>
        </xdr:cNvSpPr>
      </xdr:nvSpPr>
      <xdr:spPr bwMode="auto">
        <a:xfrm>
          <a:off x="15270480" y="658368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40</xdr:row>
      <xdr:rowOff>68580</xdr:rowOff>
    </xdr:from>
    <xdr:to>
      <xdr:col>23</xdr:col>
      <xdr:colOff>365760</xdr:colOff>
      <xdr:row>40</xdr:row>
      <xdr:rowOff>76200</xdr:rowOff>
    </xdr:to>
    <xdr:sp macro="" textlink="">
      <xdr:nvSpPr>
        <xdr:cNvPr id="256221" name="Line 373"/>
        <xdr:cNvSpPr>
          <a:spLocks noChangeShapeType="1"/>
        </xdr:cNvSpPr>
      </xdr:nvSpPr>
      <xdr:spPr bwMode="auto">
        <a:xfrm>
          <a:off x="13761720" y="677418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39</xdr:row>
      <xdr:rowOff>99060</xdr:rowOff>
    </xdr:from>
    <xdr:to>
      <xdr:col>23</xdr:col>
      <xdr:colOff>411480</xdr:colOff>
      <xdr:row>40</xdr:row>
      <xdr:rowOff>30480</xdr:rowOff>
    </xdr:to>
    <xdr:sp macro="" textlink="">
      <xdr:nvSpPr>
        <xdr:cNvPr id="256222" name="AutoShape 374"/>
        <xdr:cNvSpPr>
          <a:spLocks noChangeArrowheads="1"/>
        </xdr:cNvSpPr>
      </xdr:nvSpPr>
      <xdr:spPr bwMode="auto">
        <a:xfrm>
          <a:off x="14516100" y="66370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38</xdr:row>
      <xdr:rowOff>66675</xdr:rowOff>
    </xdr:from>
    <xdr:to>
      <xdr:col>24</xdr:col>
      <xdr:colOff>68580</xdr:colOff>
      <xdr:row>39</xdr:row>
      <xdr:rowOff>97155</xdr:rowOff>
    </xdr:to>
    <xdr:sp macro="" textlink="">
      <xdr:nvSpPr>
        <xdr:cNvPr id="10615" name="Text Box 375"/>
        <xdr:cNvSpPr txBox="1">
          <a:spLocks noChangeArrowheads="1"/>
        </xdr:cNvSpPr>
      </xdr:nvSpPr>
      <xdr:spPr bwMode="auto">
        <a:xfrm>
          <a:off x="15801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21</xdr:col>
      <xdr:colOff>0</xdr:colOff>
      <xdr:row>40</xdr:row>
      <xdr:rowOff>68580</xdr:rowOff>
    </xdr:from>
    <xdr:to>
      <xdr:col>22</xdr:col>
      <xdr:colOff>182880</xdr:colOff>
      <xdr:row>40</xdr:row>
      <xdr:rowOff>91440</xdr:rowOff>
    </xdr:to>
    <xdr:sp macro="" textlink="">
      <xdr:nvSpPr>
        <xdr:cNvPr id="256224" name="Line 376"/>
        <xdr:cNvSpPr>
          <a:spLocks noChangeShapeType="1"/>
        </xdr:cNvSpPr>
      </xdr:nvSpPr>
      <xdr:spPr bwMode="auto">
        <a:xfrm flipV="1">
          <a:off x="12961620" y="677418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39</xdr:row>
      <xdr:rowOff>137160</xdr:rowOff>
    </xdr:from>
    <xdr:to>
      <xdr:col>22</xdr:col>
      <xdr:colOff>228600</xdr:colOff>
      <xdr:row>40</xdr:row>
      <xdr:rowOff>76200</xdr:rowOff>
    </xdr:to>
    <xdr:sp macro="" textlink="">
      <xdr:nvSpPr>
        <xdr:cNvPr id="256225" name="AutoShape 377"/>
        <xdr:cNvSpPr>
          <a:spLocks noChangeArrowheads="1"/>
        </xdr:cNvSpPr>
      </xdr:nvSpPr>
      <xdr:spPr bwMode="auto">
        <a:xfrm>
          <a:off x="13716000" y="667512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38</xdr:row>
      <xdr:rowOff>114300</xdr:rowOff>
    </xdr:from>
    <xdr:to>
      <xdr:col>22</xdr:col>
      <xdr:colOff>527685</xdr:colOff>
      <xdr:row>39</xdr:row>
      <xdr:rowOff>152400</xdr:rowOff>
    </xdr:to>
    <xdr:sp macro="" textlink="">
      <xdr:nvSpPr>
        <xdr:cNvPr id="10618" name="Text Box 378"/>
        <xdr:cNvSpPr txBox="1">
          <a:spLocks noChangeArrowheads="1"/>
        </xdr:cNvSpPr>
      </xdr:nvSpPr>
      <xdr:spPr bwMode="auto">
        <a:xfrm>
          <a:off x="149066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19</xdr:col>
      <xdr:colOff>434340</xdr:colOff>
      <xdr:row>40</xdr:row>
      <xdr:rowOff>91440</xdr:rowOff>
    </xdr:from>
    <xdr:to>
      <xdr:col>21</xdr:col>
      <xdr:colOff>0</xdr:colOff>
      <xdr:row>40</xdr:row>
      <xdr:rowOff>114300</xdr:rowOff>
    </xdr:to>
    <xdr:sp macro="" textlink="">
      <xdr:nvSpPr>
        <xdr:cNvPr id="256227" name="Line 379"/>
        <xdr:cNvSpPr>
          <a:spLocks noChangeShapeType="1"/>
        </xdr:cNvSpPr>
      </xdr:nvSpPr>
      <xdr:spPr bwMode="auto">
        <a:xfrm flipV="1">
          <a:off x="12161520" y="679704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39</xdr:row>
      <xdr:rowOff>152400</xdr:rowOff>
    </xdr:from>
    <xdr:to>
      <xdr:col>21</xdr:col>
      <xdr:colOff>45720</xdr:colOff>
      <xdr:row>40</xdr:row>
      <xdr:rowOff>83820</xdr:rowOff>
    </xdr:to>
    <xdr:sp macro="" textlink="">
      <xdr:nvSpPr>
        <xdr:cNvPr id="256228" name="AutoShape 380"/>
        <xdr:cNvSpPr>
          <a:spLocks noChangeArrowheads="1"/>
        </xdr:cNvSpPr>
      </xdr:nvSpPr>
      <xdr:spPr bwMode="auto">
        <a:xfrm>
          <a:off x="12915900" y="66903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38</xdr:row>
      <xdr:rowOff>123825</xdr:rowOff>
    </xdr:from>
    <xdr:to>
      <xdr:col>21</xdr:col>
      <xdr:colOff>342900</xdr:colOff>
      <xdr:row>39</xdr:row>
      <xdr:rowOff>161925</xdr:rowOff>
    </xdr:to>
    <xdr:sp macro="" textlink="">
      <xdr:nvSpPr>
        <xdr:cNvPr id="10621" name="Text Box 381"/>
        <xdr:cNvSpPr txBox="1">
          <a:spLocks noChangeArrowheads="1"/>
        </xdr:cNvSpPr>
      </xdr:nvSpPr>
      <xdr:spPr bwMode="auto">
        <a:xfrm>
          <a:off x="140208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19</xdr:col>
      <xdr:colOff>388620</xdr:colOff>
      <xdr:row>40</xdr:row>
      <xdr:rowOff>38100</xdr:rowOff>
    </xdr:from>
    <xdr:to>
      <xdr:col>19</xdr:col>
      <xdr:colOff>480060</xdr:colOff>
      <xdr:row>40</xdr:row>
      <xdr:rowOff>137160</xdr:rowOff>
    </xdr:to>
    <xdr:sp macro="" textlink="">
      <xdr:nvSpPr>
        <xdr:cNvPr id="256230" name="AutoShape 382"/>
        <xdr:cNvSpPr>
          <a:spLocks noChangeArrowheads="1"/>
        </xdr:cNvSpPr>
      </xdr:nvSpPr>
      <xdr:spPr bwMode="auto">
        <a:xfrm>
          <a:off x="12115800" y="67437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39</xdr:row>
      <xdr:rowOff>9525</xdr:rowOff>
    </xdr:from>
    <xdr:to>
      <xdr:col>20</xdr:col>
      <xdr:colOff>158115</xdr:colOff>
      <xdr:row>40</xdr:row>
      <xdr:rowOff>47625</xdr:rowOff>
    </xdr:to>
    <xdr:sp macro="" textlink="">
      <xdr:nvSpPr>
        <xdr:cNvPr id="10623" name="Text Box 383"/>
        <xdr:cNvSpPr txBox="1">
          <a:spLocks noChangeArrowheads="1"/>
        </xdr:cNvSpPr>
      </xdr:nvSpPr>
      <xdr:spPr bwMode="auto">
        <a:xfrm>
          <a:off x="131349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24</xdr:col>
      <xdr:colOff>401955</xdr:colOff>
      <xdr:row>48</xdr:row>
      <xdr:rowOff>28575</xdr:rowOff>
    </xdr:from>
    <xdr:to>
      <xdr:col>25</xdr:col>
      <xdr:colOff>470535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264795</xdr:colOff>
      <xdr:row>48</xdr:row>
      <xdr:rowOff>28575</xdr:rowOff>
    </xdr:from>
    <xdr:to>
      <xdr:col>24</xdr:col>
      <xdr:colOff>333375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78105</xdr:colOff>
      <xdr:row>48</xdr:row>
      <xdr:rowOff>28575</xdr:rowOff>
    </xdr:from>
    <xdr:to>
      <xdr:col>23</xdr:col>
      <xdr:colOff>146685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510540</xdr:colOff>
      <xdr:row>48</xdr:row>
      <xdr:rowOff>28575</xdr:rowOff>
    </xdr:from>
    <xdr:to>
      <xdr:col>21</xdr:col>
      <xdr:colOff>579120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333375</xdr:colOff>
      <xdr:row>48</xdr:row>
      <xdr:rowOff>28575</xdr:rowOff>
    </xdr:from>
    <xdr:to>
      <xdr:col>20</xdr:col>
      <xdr:colOff>401955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457200</xdr:colOff>
      <xdr:row>40</xdr:row>
      <xdr:rowOff>45720</xdr:rowOff>
    </xdr:from>
    <xdr:to>
      <xdr:col>24</xdr:col>
      <xdr:colOff>548640</xdr:colOff>
      <xdr:row>40</xdr:row>
      <xdr:rowOff>144780</xdr:rowOff>
    </xdr:to>
    <xdr:sp macro="" textlink="">
      <xdr:nvSpPr>
        <xdr:cNvPr id="256237" name="Oval 389"/>
        <xdr:cNvSpPr>
          <a:spLocks noChangeArrowheads="1"/>
        </xdr:cNvSpPr>
      </xdr:nvSpPr>
      <xdr:spPr bwMode="auto">
        <a:xfrm>
          <a:off x="15270480" y="67513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40</xdr:row>
      <xdr:rowOff>47625</xdr:rowOff>
    </xdr:from>
    <xdr:to>
      <xdr:col>26</xdr:col>
      <xdr:colOff>38100</xdr:colOff>
      <xdr:row>41</xdr:row>
      <xdr:rowOff>85725</xdr:rowOff>
    </xdr:to>
    <xdr:sp macro="" textlink="">
      <xdr:nvSpPr>
        <xdr:cNvPr id="10630" name="公債費負担の状況該当値テキスト"/>
        <xdr:cNvSpPr txBox="1">
          <a:spLocks noChangeArrowheads="1"/>
        </xdr:cNvSpPr>
      </xdr:nvSpPr>
      <xdr:spPr bwMode="auto">
        <a:xfrm>
          <a:off x="17106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23</xdr:col>
      <xdr:colOff>320040</xdr:colOff>
      <xdr:row>40</xdr:row>
      <xdr:rowOff>15240</xdr:rowOff>
    </xdr:from>
    <xdr:to>
      <xdr:col>23</xdr:col>
      <xdr:colOff>411480</xdr:colOff>
      <xdr:row>40</xdr:row>
      <xdr:rowOff>114300</xdr:rowOff>
    </xdr:to>
    <xdr:sp macro="" textlink="">
      <xdr:nvSpPr>
        <xdr:cNvPr id="256239" name="Oval 391"/>
        <xdr:cNvSpPr>
          <a:spLocks noChangeArrowheads="1"/>
        </xdr:cNvSpPr>
      </xdr:nvSpPr>
      <xdr:spPr bwMode="auto">
        <a:xfrm>
          <a:off x="14516100" y="6720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40</xdr:row>
      <xdr:rowOff>125730</xdr:rowOff>
    </xdr:from>
    <xdr:to>
      <xdr:col>24</xdr:col>
      <xdr:colOff>68580</xdr:colOff>
      <xdr:row>42</xdr:row>
      <xdr:rowOff>147</xdr:rowOff>
    </xdr:to>
    <xdr:sp macro="" textlink="">
      <xdr:nvSpPr>
        <xdr:cNvPr id="10632" name="Text Box 392"/>
        <xdr:cNvSpPr txBox="1">
          <a:spLocks noChangeArrowheads="1"/>
        </xdr:cNvSpPr>
      </xdr:nvSpPr>
      <xdr:spPr bwMode="auto">
        <a:xfrm>
          <a:off x="15801975"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22</xdr:col>
      <xdr:colOff>137160</xdr:colOff>
      <xdr:row>40</xdr:row>
      <xdr:rowOff>15240</xdr:rowOff>
    </xdr:from>
    <xdr:to>
      <xdr:col>22</xdr:col>
      <xdr:colOff>228600</xdr:colOff>
      <xdr:row>40</xdr:row>
      <xdr:rowOff>114300</xdr:rowOff>
    </xdr:to>
    <xdr:sp macro="" textlink="">
      <xdr:nvSpPr>
        <xdr:cNvPr id="256241" name="Oval 393"/>
        <xdr:cNvSpPr>
          <a:spLocks noChangeArrowheads="1"/>
        </xdr:cNvSpPr>
      </xdr:nvSpPr>
      <xdr:spPr bwMode="auto">
        <a:xfrm>
          <a:off x="13716000" y="6720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40</xdr:row>
      <xdr:rowOff>125730</xdr:rowOff>
    </xdr:from>
    <xdr:to>
      <xdr:col>22</xdr:col>
      <xdr:colOff>527685</xdr:colOff>
      <xdr:row>42</xdr:row>
      <xdr:rowOff>147</xdr:rowOff>
    </xdr:to>
    <xdr:sp macro="" textlink="">
      <xdr:nvSpPr>
        <xdr:cNvPr id="10634" name="Text Box 394"/>
        <xdr:cNvSpPr txBox="1">
          <a:spLocks noChangeArrowheads="1"/>
        </xdr:cNvSpPr>
      </xdr:nvSpPr>
      <xdr:spPr bwMode="auto">
        <a:xfrm>
          <a:off x="149066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20</xdr:col>
      <xdr:colOff>571500</xdr:colOff>
      <xdr:row>40</xdr:row>
      <xdr:rowOff>38100</xdr:rowOff>
    </xdr:from>
    <xdr:to>
      <xdr:col>21</xdr:col>
      <xdr:colOff>45720</xdr:colOff>
      <xdr:row>40</xdr:row>
      <xdr:rowOff>137160</xdr:rowOff>
    </xdr:to>
    <xdr:sp macro="" textlink="">
      <xdr:nvSpPr>
        <xdr:cNvPr id="256243" name="Oval 395"/>
        <xdr:cNvSpPr>
          <a:spLocks noChangeArrowheads="1"/>
        </xdr:cNvSpPr>
      </xdr:nvSpPr>
      <xdr:spPr bwMode="auto">
        <a:xfrm>
          <a:off x="12915900" y="67437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40</xdr:row>
      <xdr:rowOff>152400</xdr:rowOff>
    </xdr:from>
    <xdr:to>
      <xdr:col>21</xdr:col>
      <xdr:colOff>342900</xdr:colOff>
      <xdr:row>42</xdr:row>
      <xdr:rowOff>11571</xdr:rowOff>
    </xdr:to>
    <xdr:sp macro="" textlink="">
      <xdr:nvSpPr>
        <xdr:cNvPr id="10636" name="Text Box 396"/>
        <xdr:cNvSpPr txBox="1">
          <a:spLocks noChangeArrowheads="1"/>
        </xdr:cNvSpPr>
      </xdr:nvSpPr>
      <xdr:spPr bwMode="auto">
        <a:xfrm>
          <a:off x="14020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19</xdr:col>
      <xdr:colOff>388620</xdr:colOff>
      <xdr:row>40</xdr:row>
      <xdr:rowOff>53340</xdr:rowOff>
    </xdr:from>
    <xdr:to>
      <xdr:col>19</xdr:col>
      <xdr:colOff>480060</xdr:colOff>
      <xdr:row>40</xdr:row>
      <xdr:rowOff>152400</xdr:rowOff>
    </xdr:to>
    <xdr:sp macro="" textlink="">
      <xdr:nvSpPr>
        <xdr:cNvPr id="256245" name="Oval 397"/>
        <xdr:cNvSpPr>
          <a:spLocks noChangeArrowheads="1"/>
        </xdr:cNvSpPr>
      </xdr:nvSpPr>
      <xdr:spPr bwMode="auto">
        <a:xfrm>
          <a:off x="12115800" y="67589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41</xdr:row>
      <xdr:rowOff>0</xdr:rowOff>
    </xdr:from>
    <xdr:to>
      <xdr:col>20</xdr:col>
      <xdr:colOff>158115</xdr:colOff>
      <xdr:row>42</xdr:row>
      <xdr:rowOff>38100</xdr:rowOff>
    </xdr:to>
    <xdr:sp macro="" textlink="">
      <xdr:nvSpPr>
        <xdr:cNvPr id="10638" name="Text Box 398"/>
        <xdr:cNvSpPr txBox="1">
          <a:spLocks noChangeArrowheads="1"/>
        </xdr:cNvSpPr>
      </xdr:nvSpPr>
      <xdr:spPr bwMode="auto">
        <a:xfrm>
          <a:off x="13134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18</xdr:col>
      <xdr:colOff>432435</xdr:colOff>
      <xdr:row>7</xdr:row>
      <xdr:rowOff>9525</xdr:rowOff>
    </xdr:from>
    <xdr:to>
      <xdr:col>26</xdr:col>
      <xdr:colOff>68599</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539115</xdr:colOff>
      <xdr:row>9</xdr:row>
      <xdr:rowOff>28575</xdr:rowOff>
    </xdr:from>
    <xdr:to>
      <xdr:col>22</xdr:col>
      <xdr:colOff>548640</xdr:colOff>
      <xdr:row>10</xdr:row>
      <xdr:rowOff>85725</xdr:rowOff>
    </xdr:to>
    <xdr:sp macro="" textlink="">
      <xdr:nvSpPr>
        <xdr:cNvPr id="10640" name="Text Box 400"/>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579247</xdr:colOff>
      <xdr:row>10</xdr:row>
      <xdr:rowOff>114300</xdr:rowOff>
    </xdr:to>
    <xdr:sp macro="" textlink="">
      <xdr:nvSpPr>
        <xdr:cNvPr id="10641" name="Text Box 401"/>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127635</xdr:colOff>
      <xdr:row>8</xdr:row>
      <xdr:rowOff>85725</xdr:rowOff>
    </xdr:from>
    <xdr:to>
      <xdr:col>28</xdr:col>
      <xdr:colOff>264795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127635</xdr:colOff>
      <xdr:row>9</xdr:row>
      <xdr:rowOff>97155</xdr:rowOff>
    </xdr:from>
    <xdr:to>
      <xdr:col>28</xdr:col>
      <xdr:colOff>264795</xdr:colOff>
      <xdr:row>11</xdr:row>
      <xdr:rowOff>11430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1/78</a:t>
          </a:r>
          <a:endParaRPr lang="ja-JP" altLang="en-US"/>
        </a:p>
      </xdr:txBody>
    </xdr:sp>
    <xdr:clientData/>
  </xdr:twoCellAnchor>
  <xdr:twoCellAnchor>
    <xdr:from>
      <xdr:col>28</xdr:col>
      <xdr:colOff>381000</xdr:colOff>
      <xdr:row>8</xdr:row>
      <xdr:rowOff>85725</xdr:rowOff>
    </xdr:from>
    <xdr:to>
      <xdr:col>30</xdr:col>
      <xdr:colOff>283858</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381000</xdr:colOff>
      <xdr:row>9</xdr:row>
      <xdr:rowOff>97155</xdr:rowOff>
    </xdr:from>
    <xdr:to>
      <xdr:col>30</xdr:col>
      <xdr:colOff>283858</xdr:colOff>
      <xdr:row>11</xdr:row>
      <xdr:rowOff>11430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459105</xdr:colOff>
      <xdr:row>8</xdr:row>
      <xdr:rowOff>85725</xdr:rowOff>
    </xdr:from>
    <xdr:to>
      <xdr:col>32</xdr:col>
      <xdr:colOff>363855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30</xdr:col>
      <xdr:colOff>459105</xdr:colOff>
      <xdr:row>9</xdr:row>
      <xdr:rowOff>97155</xdr:rowOff>
    </xdr:from>
    <xdr:to>
      <xdr:col>32</xdr:col>
      <xdr:colOff>363855</xdr:colOff>
      <xdr:row>11</xdr:row>
      <xdr:rowOff>11430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endParaRPr lang="ja-JP" altLang="en-US"/>
        </a:p>
      </xdr:txBody>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256256" name="Rectangle 408"/>
        <xdr:cNvSpPr>
          <a:spLocks noChangeArrowheads="1"/>
        </xdr:cNvSpPr>
      </xdr:nvSpPr>
      <xdr:spPr bwMode="auto">
        <a:xfrm>
          <a:off x="11544300" y="192786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11</xdr:row>
      <xdr:rowOff>83820</xdr:rowOff>
    </xdr:from>
    <xdr:to>
      <xdr:col>35</xdr:col>
      <xdr:colOff>114300</xdr:colOff>
      <xdr:row>25</xdr:row>
      <xdr:rowOff>91440</xdr:rowOff>
    </xdr:to>
    <xdr:sp macro="" textlink="">
      <xdr:nvSpPr>
        <xdr:cNvPr id="256257" name="Rectangle 409"/>
        <xdr:cNvSpPr>
          <a:spLocks noChangeArrowheads="1"/>
        </xdr:cNvSpPr>
      </xdr:nvSpPr>
      <xdr:spPr bwMode="auto">
        <a:xfrm>
          <a:off x="16283940" y="192786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11</xdr:row>
      <xdr:rowOff>85725</xdr:rowOff>
    </xdr:from>
    <xdr:to>
      <xdr:col>31</xdr:col>
      <xdr:colOff>579120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49530</xdr:rowOff>
    </xdr:from>
    <xdr:to>
      <xdr:col>34</xdr:col>
      <xdr:colOff>617206</xdr:colOff>
      <xdr:row>25</xdr:row>
      <xdr:rowOff>28582</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将来負担比率は、地方債現在</a:t>
          </a:r>
          <a:r>
            <a:rPr lang="ja-JP" altLang="en-US" sz="1100">
              <a:effectLst/>
              <a:latin typeface="+mn-lt"/>
              <a:ea typeface="+mn-ea"/>
              <a:cs typeface="+mn-cs"/>
            </a:rPr>
            <a:t>高</a:t>
          </a:r>
          <a:r>
            <a:rPr lang="ja-JP" altLang="ja-JP" sz="1100">
              <a:effectLst/>
              <a:latin typeface="+mn-lt"/>
              <a:ea typeface="+mn-ea"/>
              <a:cs typeface="+mn-cs"/>
            </a:rPr>
            <a:t>の</a:t>
          </a:r>
          <a:r>
            <a:rPr lang="ja-JP" altLang="en-US" sz="1100">
              <a:effectLst/>
              <a:latin typeface="+mn-lt"/>
              <a:ea typeface="+mn-ea"/>
              <a:cs typeface="+mn-cs"/>
            </a:rPr>
            <a:t>減少</a:t>
          </a:r>
          <a:r>
            <a:rPr lang="ja-JP" altLang="ja-JP" sz="1100">
              <a:effectLst/>
              <a:latin typeface="+mn-lt"/>
              <a:ea typeface="+mn-ea"/>
              <a:cs typeface="+mn-cs"/>
            </a:rPr>
            <a:t>及び充当可能基金の増額により</a:t>
          </a:r>
          <a:r>
            <a:rPr lang="en-US" altLang="ja-JP" sz="1100">
              <a:effectLst/>
              <a:latin typeface="+mn-lt"/>
              <a:ea typeface="+mn-ea"/>
              <a:cs typeface="+mn-cs"/>
            </a:rPr>
            <a:t>0.0%</a:t>
          </a:r>
          <a:r>
            <a:rPr lang="ja-JP" altLang="ja-JP" sz="1100">
              <a:effectLst/>
              <a:latin typeface="+mn-lt"/>
              <a:ea typeface="+mn-ea"/>
              <a:cs typeface="+mn-cs"/>
            </a:rPr>
            <a:t>となり、他の類似団体平均と同様の数値となっているが、父島では扇浦浄水場の移転、母島の沖村浄水場の建替え、さらに平成</a:t>
          </a:r>
          <a:r>
            <a:rPr lang="en-US" altLang="ja-JP" sz="1100">
              <a:effectLst/>
              <a:latin typeface="+mn-lt"/>
              <a:ea typeface="+mn-ea"/>
              <a:cs typeface="+mn-cs"/>
            </a:rPr>
            <a:t>26</a:t>
          </a:r>
          <a:r>
            <a:rPr lang="ja-JP" altLang="ja-JP" sz="1100">
              <a:effectLst/>
              <a:latin typeface="+mn-lt"/>
              <a:ea typeface="+mn-ea"/>
              <a:cs typeface="+mn-cs"/>
            </a:rPr>
            <a:t>年度以降の小笠原諸島振興開発事業計画では児童福祉施設の整備、ごみ処理施設の大規模改修が予定されているため、事業規模に伴う起債額により将来負担比率が再びプラスに転じることが見込まれることから、次期振興開発事業計画の策定にあたっては慎重に行う必要がある。</a:t>
          </a:r>
          <a:endParaRPr lang="ja-JP" altLang="ja-JP">
            <a:effectLst/>
          </a:endParaRPr>
        </a:p>
      </xdr:txBody>
    </xdr:sp>
    <xdr:clientData/>
  </xdr:twoCellAnchor>
  <xdr:oneCellAnchor>
    <xdr:from>
      <xdr:col>18</xdr:col>
      <xdr:colOff>432435</xdr:colOff>
      <xdr:row>10</xdr:row>
      <xdr:rowOff>97155</xdr:rowOff>
    </xdr:from>
    <xdr:ext cx="132344" cy="151836"/>
    <xdr:sp macro="" textlink="">
      <xdr:nvSpPr>
        <xdr:cNvPr id="10652" name="Text Box 412"/>
        <xdr:cNvSpPr txBox="1">
          <a:spLocks noChangeArrowheads="1"/>
        </xdr:cNvSpPr>
      </xdr:nvSpPr>
      <xdr:spPr bwMode="auto">
        <a:xfrm>
          <a:off x="11542395" y="177355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434340</xdr:colOff>
      <xdr:row>25</xdr:row>
      <xdr:rowOff>91440</xdr:rowOff>
    </xdr:from>
    <xdr:to>
      <xdr:col>26</xdr:col>
      <xdr:colOff>68580</xdr:colOff>
      <xdr:row>25</xdr:row>
      <xdr:rowOff>91440</xdr:rowOff>
    </xdr:to>
    <xdr:sp macro="" textlink="">
      <xdr:nvSpPr>
        <xdr:cNvPr id="256261" name="Line 413"/>
        <xdr:cNvSpPr>
          <a:spLocks noChangeShapeType="1"/>
        </xdr:cNvSpPr>
      </xdr:nvSpPr>
      <xdr:spPr bwMode="auto">
        <a:xfrm>
          <a:off x="11544300" y="42824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24</xdr:row>
      <xdr:rowOff>152400</xdr:rowOff>
    </xdr:from>
    <xdr:to>
      <xdr:col>18</xdr:col>
      <xdr:colOff>432435</xdr:colOff>
      <xdr:row>26</xdr:row>
      <xdr:rowOff>11571</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434340</xdr:colOff>
      <xdr:row>23</xdr:row>
      <xdr:rowOff>38100</xdr:rowOff>
    </xdr:from>
    <xdr:to>
      <xdr:col>26</xdr:col>
      <xdr:colOff>68580</xdr:colOff>
      <xdr:row>23</xdr:row>
      <xdr:rowOff>38100</xdr:rowOff>
    </xdr:to>
    <xdr:sp macro="" textlink="">
      <xdr:nvSpPr>
        <xdr:cNvPr id="256263" name="Line 415"/>
        <xdr:cNvSpPr>
          <a:spLocks noChangeShapeType="1"/>
        </xdr:cNvSpPr>
      </xdr:nvSpPr>
      <xdr:spPr bwMode="auto">
        <a:xfrm>
          <a:off x="11544300" y="38938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22</xdr:row>
      <xdr:rowOff>87630</xdr:rowOff>
    </xdr:from>
    <xdr:to>
      <xdr:col>18</xdr:col>
      <xdr:colOff>432435</xdr:colOff>
      <xdr:row>23</xdr:row>
      <xdr:rowOff>125730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434340</xdr:colOff>
      <xdr:row>20</xdr:row>
      <xdr:rowOff>152400</xdr:rowOff>
    </xdr:from>
    <xdr:to>
      <xdr:col>26</xdr:col>
      <xdr:colOff>68580</xdr:colOff>
      <xdr:row>20</xdr:row>
      <xdr:rowOff>152400</xdr:rowOff>
    </xdr:to>
    <xdr:sp macro="" textlink="">
      <xdr:nvSpPr>
        <xdr:cNvPr id="256265" name="Line 417"/>
        <xdr:cNvSpPr>
          <a:spLocks noChangeShapeType="1"/>
        </xdr:cNvSpPr>
      </xdr:nvSpPr>
      <xdr:spPr bwMode="auto">
        <a:xfrm>
          <a:off x="11544300" y="35052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20</xdr:row>
      <xdr:rowOff>38100</xdr:rowOff>
    </xdr:from>
    <xdr:to>
      <xdr:col>18</xdr:col>
      <xdr:colOff>432435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434340</xdr:colOff>
      <xdr:row>18</xdr:row>
      <xdr:rowOff>83820</xdr:rowOff>
    </xdr:from>
    <xdr:to>
      <xdr:col>26</xdr:col>
      <xdr:colOff>68580</xdr:colOff>
      <xdr:row>18</xdr:row>
      <xdr:rowOff>83820</xdr:rowOff>
    </xdr:to>
    <xdr:sp macro="" textlink="">
      <xdr:nvSpPr>
        <xdr:cNvPr id="256267" name="Line 419"/>
        <xdr:cNvSpPr>
          <a:spLocks noChangeShapeType="1"/>
        </xdr:cNvSpPr>
      </xdr:nvSpPr>
      <xdr:spPr bwMode="auto">
        <a:xfrm>
          <a:off x="11544300" y="31013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17</xdr:row>
      <xdr:rowOff>135255</xdr:rowOff>
    </xdr:from>
    <xdr:to>
      <xdr:col>18</xdr:col>
      <xdr:colOff>432435</xdr:colOff>
      <xdr:row>19</xdr:row>
      <xdr:rowOff>9672</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434340</xdr:colOff>
      <xdr:row>16</xdr:row>
      <xdr:rowOff>30480</xdr:rowOff>
    </xdr:from>
    <xdr:to>
      <xdr:col>26</xdr:col>
      <xdr:colOff>68580</xdr:colOff>
      <xdr:row>16</xdr:row>
      <xdr:rowOff>30480</xdr:rowOff>
    </xdr:to>
    <xdr:sp macro="" textlink="">
      <xdr:nvSpPr>
        <xdr:cNvPr id="256269" name="Line 421"/>
        <xdr:cNvSpPr>
          <a:spLocks noChangeShapeType="1"/>
        </xdr:cNvSpPr>
      </xdr:nvSpPr>
      <xdr:spPr bwMode="auto">
        <a:xfrm>
          <a:off x="11544300" y="27127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15</xdr:row>
      <xdr:rowOff>85725</xdr:rowOff>
    </xdr:from>
    <xdr:to>
      <xdr:col>18</xdr:col>
      <xdr:colOff>432435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434340</xdr:colOff>
      <xdr:row>13</xdr:row>
      <xdr:rowOff>137160</xdr:rowOff>
    </xdr:from>
    <xdr:to>
      <xdr:col>26</xdr:col>
      <xdr:colOff>68580</xdr:colOff>
      <xdr:row>13</xdr:row>
      <xdr:rowOff>137160</xdr:rowOff>
    </xdr:to>
    <xdr:sp macro="" textlink="">
      <xdr:nvSpPr>
        <xdr:cNvPr id="256271" name="Line 423"/>
        <xdr:cNvSpPr>
          <a:spLocks noChangeShapeType="1"/>
        </xdr:cNvSpPr>
      </xdr:nvSpPr>
      <xdr:spPr bwMode="auto">
        <a:xfrm>
          <a:off x="11544300" y="23164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13</xdr:row>
      <xdr:rowOff>28575</xdr:rowOff>
    </xdr:from>
    <xdr:to>
      <xdr:col>18</xdr:col>
      <xdr:colOff>432435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434340</xdr:colOff>
      <xdr:row>11</xdr:row>
      <xdr:rowOff>83820</xdr:rowOff>
    </xdr:from>
    <xdr:to>
      <xdr:col>26</xdr:col>
      <xdr:colOff>68580</xdr:colOff>
      <xdr:row>11</xdr:row>
      <xdr:rowOff>83820</xdr:rowOff>
    </xdr:to>
    <xdr:sp macro="" textlink="">
      <xdr:nvSpPr>
        <xdr:cNvPr id="256273" name="Line 425"/>
        <xdr:cNvSpPr>
          <a:spLocks noChangeShapeType="1"/>
        </xdr:cNvSpPr>
      </xdr:nvSpPr>
      <xdr:spPr bwMode="auto">
        <a:xfrm>
          <a:off x="11544300" y="1927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256274" name="将来負担の状況グラフ枠"/>
        <xdr:cNvSpPr>
          <a:spLocks noChangeArrowheads="1"/>
        </xdr:cNvSpPr>
      </xdr:nvSpPr>
      <xdr:spPr bwMode="auto">
        <a:xfrm>
          <a:off x="11544300" y="192786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13</xdr:row>
      <xdr:rowOff>137160</xdr:rowOff>
    </xdr:from>
    <xdr:to>
      <xdr:col>24</xdr:col>
      <xdr:colOff>502920</xdr:colOff>
      <xdr:row>21</xdr:row>
      <xdr:rowOff>114300</xdr:rowOff>
    </xdr:to>
    <xdr:sp macro="" textlink="">
      <xdr:nvSpPr>
        <xdr:cNvPr id="256275" name="Line 427"/>
        <xdr:cNvSpPr>
          <a:spLocks noChangeShapeType="1"/>
        </xdr:cNvSpPr>
      </xdr:nvSpPr>
      <xdr:spPr bwMode="auto">
        <a:xfrm flipV="1">
          <a:off x="15316200" y="2316480"/>
          <a:ext cx="0" cy="131826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21</xdr:row>
      <xdr:rowOff>114300</xdr:rowOff>
    </xdr:from>
    <xdr:to>
      <xdr:col>26</xdr:col>
      <xdr:colOff>38100</xdr:colOff>
      <xdr:row>22</xdr:row>
      <xdr:rowOff>152400</xdr:rowOff>
    </xdr:to>
    <xdr:sp macro="" textlink="">
      <xdr:nvSpPr>
        <xdr:cNvPr id="10668"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167.1</a:t>
          </a:r>
          <a:endParaRPr lang="ja-JP" altLang="en-US"/>
        </a:p>
      </xdr:txBody>
    </xdr:sp>
    <xdr:clientData/>
  </xdr:twoCellAnchor>
  <xdr:twoCellAnchor>
    <xdr:from>
      <xdr:col>24</xdr:col>
      <xdr:colOff>419100</xdr:colOff>
      <xdr:row>21</xdr:row>
      <xdr:rowOff>114300</xdr:rowOff>
    </xdr:from>
    <xdr:to>
      <xdr:col>24</xdr:col>
      <xdr:colOff>579120</xdr:colOff>
      <xdr:row>21</xdr:row>
      <xdr:rowOff>114300</xdr:rowOff>
    </xdr:to>
    <xdr:sp macro="" textlink="">
      <xdr:nvSpPr>
        <xdr:cNvPr id="256277" name="Line 429"/>
        <xdr:cNvSpPr>
          <a:spLocks noChangeShapeType="1"/>
        </xdr:cNvSpPr>
      </xdr:nvSpPr>
      <xdr:spPr bwMode="auto">
        <a:xfrm>
          <a:off x="15232380" y="36347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13</xdr:row>
      <xdr:rowOff>85725</xdr:rowOff>
    </xdr:from>
    <xdr:to>
      <xdr:col>26</xdr:col>
      <xdr:colOff>38100</xdr:colOff>
      <xdr:row>14</xdr:row>
      <xdr:rowOff>123825</xdr:rowOff>
    </xdr:to>
    <xdr:sp macro="" textlink="">
      <xdr:nvSpPr>
        <xdr:cNvPr id="10670" name="将来負担の状況最大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endParaRPr lang="ja-JP" altLang="en-US"/>
        </a:p>
      </xdr:txBody>
    </xdr:sp>
    <xdr:clientData/>
  </xdr:twoCellAnchor>
  <xdr:twoCellAnchor>
    <xdr:from>
      <xdr:col>24</xdr:col>
      <xdr:colOff>419100</xdr:colOff>
      <xdr:row>13</xdr:row>
      <xdr:rowOff>137160</xdr:rowOff>
    </xdr:from>
    <xdr:to>
      <xdr:col>24</xdr:col>
      <xdr:colOff>579120</xdr:colOff>
      <xdr:row>13</xdr:row>
      <xdr:rowOff>137160</xdr:rowOff>
    </xdr:to>
    <xdr:sp macro="" textlink="">
      <xdr:nvSpPr>
        <xdr:cNvPr id="256279" name="Line 431"/>
        <xdr:cNvSpPr>
          <a:spLocks noChangeShapeType="1"/>
        </xdr:cNvSpPr>
      </xdr:nvSpPr>
      <xdr:spPr bwMode="auto">
        <a:xfrm>
          <a:off x="15232380" y="23164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182880</xdr:colOff>
      <xdr:row>14</xdr:row>
      <xdr:rowOff>0</xdr:rowOff>
    </xdr:from>
    <xdr:to>
      <xdr:col>23</xdr:col>
      <xdr:colOff>365760</xdr:colOff>
      <xdr:row>14</xdr:row>
      <xdr:rowOff>129540</xdr:rowOff>
    </xdr:to>
    <xdr:sp macro="" textlink="">
      <xdr:nvSpPr>
        <xdr:cNvPr id="256280" name="Line 432"/>
        <xdr:cNvSpPr>
          <a:spLocks noChangeShapeType="1"/>
        </xdr:cNvSpPr>
      </xdr:nvSpPr>
      <xdr:spPr bwMode="auto">
        <a:xfrm flipV="1">
          <a:off x="13761720" y="2346960"/>
          <a:ext cx="800100" cy="1295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12</xdr:row>
      <xdr:rowOff>125730</xdr:rowOff>
    </xdr:from>
    <xdr:to>
      <xdr:col>26</xdr:col>
      <xdr:colOff>38100</xdr:colOff>
      <xdr:row>14</xdr:row>
      <xdr:rowOff>147</xdr:rowOff>
    </xdr:to>
    <xdr:sp macro="" textlink="">
      <xdr:nvSpPr>
        <xdr:cNvPr id="10673"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457200</xdr:colOff>
      <xdr:row>13</xdr:row>
      <xdr:rowOff>91440</xdr:rowOff>
    </xdr:from>
    <xdr:to>
      <xdr:col>24</xdr:col>
      <xdr:colOff>548640</xdr:colOff>
      <xdr:row>14</xdr:row>
      <xdr:rowOff>15240</xdr:rowOff>
    </xdr:to>
    <xdr:sp macro="" textlink="">
      <xdr:nvSpPr>
        <xdr:cNvPr id="256282" name="AutoShape 434"/>
        <xdr:cNvSpPr>
          <a:spLocks noChangeArrowheads="1"/>
        </xdr:cNvSpPr>
      </xdr:nvSpPr>
      <xdr:spPr bwMode="auto">
        <a:xfrm>
          <a:off x="15270480" y="227076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14</xdr:row>
      <xdr:rowOff>129540</xdr:rowOff>
    </xdr:from>
    <xdr:to>
      <xdr:col>22</xdr:col>
      <xdr:colOff>182880</xdr:colOff>
      <xdr:row>15</xdr:row>
      <xdr:rowOff>45720</xdr:rowOff>
    </xdr:to>
    <xdr:sp macro="" textlink="">
      <xdr:nvSpPr>
        <xdr:cNvPr id="256283" name="Line 435"/>
        <xdr:cNvSpPr>
          <a:spLocks noChangeShapeType="1"/>
        </xdr:cNvSpPr>
      </xdr:nvSpPr>
      <xdr:spPr bwMode="auto">
        <a:xfrm flipV="1">
          <a:off x="12961620" y="247650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13</xdr:row>
      <xdr:rowOff>91440</xdr:rowOff>
    </xdr:from>
    <xdr:to>
      <xdr:col>23</xdr:col>
      <xdr:colOff>411480</xdr:colOff>
      <xdr:row>14</xdr:row>
      <xdr:rowOff>15240</xdr:rowOff>
    </xdr:to>
    <xdr:sp macro="" textlink="">
      <xdr:nvSpPr>
        <xdr:cNvPr id="256284" name="AutoShape 436"/>
        <xdr:cNvSpPr>
          <a:spLocks noChangeArrowheads="1"/>
        </xdr:cNvSpPr>
      </xdr:nvSpPr>
      <xdr:spPr bwMode="auto">
        <a:xfrm>
          <a:off x="14516100" y="22707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12</xdr:row>
      <xdr:rowOff>49530</xdr:rowOff>
    </xdr:from>
    <xdr:to>
      <xdr:col>24</xdr:col>
      <xdr:colOff>68580</xdr:colOff>
      <xdr:row>13</xdr:row>
      <xdr:rowOff>87630</xdr:rowOff>
    </xdr:to>
    <xdr:sp macro="" textlink="">
      <xdr:nvSpPr>
        <xdr:cNvPr id="10677" name="Text Box 437"/>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19</xdr:col>
      <xdr:colOff>434340</xdr:colOff>
      <xdr:row>15</xdr:row>
      <xdr:rowOff>45720</xdr:rowOff>
    </xdr:from>
    <xdr:to>
      <xdr:col>21</xdr:col>
      <xdr:colOff>0</xdr:colOff>
      <xdr:row>15</xdr:row>
      <xdr:rowOff>152400</xdr:rowOff>
    </xdr:to>
    <xdr:sp macro="" textlink="">
      <xdr:nvSpPr>
        <xdr:cNvPr id="256286" name="Line 438"/>
        <xdr:cNvSpPr>
          <a:spLocks noChangeShapeType="1"/>
        </xdr:cNvSpPr>
      </xdr:nvSpPr>
      <xdr:spPr bwMode="auto">
        <a:xfrm flipV="1">
          <a:off x="12161520" y="256032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13</xdr:row>
      <xdr:rowOff>99060</xdr:rowOff>
    </xdr:from>
    <xdr:to>
      <xdr:col>22</xdr:col>
      <xdr:colOff>228600</xdr:colOff>
      <xdr:row>14</xdr:row>
      <xdr:rowOff>30480</xdr:rowOff>
    </xdr:to>
    <xdr:sp macro="" textlink="">
      <xdr:nvSpPr>
        <xdr:cNvPr id="256287" name="AutoShape 439"/>
        <xdr:cNvSpPr>
          <a:spLocks noChangeArrowheads="1"/>
        </xdr:cNvSpPr>
      </xdr:nvSpPr>
      <xdr:spPr bwMode="auto">
        <a:xfrm>
          <a:off x="13716000" y="22783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12</xdr:row>
      <xdr:rowOff>66675</xdr:rowOff>
    </xdr:from>
    <xdr:to>
      <xdr:col>22</xdr:col>
      <xdr:colOff>527685</xdr:colOff>
      <xdr:row>13</xdr:row>
      <xdr:rowOff>97155</xdr:rowOff>
    </xdr:to>
    <xdr:sp macro="" textlink="">
      <xdr:nvSpPr>
        <xdr:cNvPr id="10680" name="Text Box 440"/>
        <xdr:cNvSpPr txBox="1">
          <a:spLocks noChangeArrowheads="1"/>
        </xdr:cNvSpPr>
      </xdr:nvSpPr>
      <xdr:spPr bwMode="auto">
        <a:xfrm>
          <a:off x="14906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endParaRPr lang="ja-JP" altLang="en-US"/>
        </a:p>
      </xdr:txBody>
    </xdr:sp>
    <xdr:clientData/>
  </xdr:twoCellAnchor>
  <xdr:twoCellAnchor>
    <xdr:from>
      <xdr:col>20</xdr:col>
      <xdr:colOff>571500</xdr:colOff>
      <xdr:row>13</xdr:row>
      <xdr:rowOff>91440</xdr:rowOff>
    </xdr:from>
    <xdr:to>
      <xdr:col>21</xdr:col>
      <xdr:colOff>45720</xdr:colOff>
      <xdr:row>14</xdr:row>
      <xdr:rowOff>30480</xdr:rowOff>
    </xdr:to>
    <xdr:sp macro="" textlink="">
      <xdr:nvSpPr>
        <xdr:cNvPr id="256289" name="AutoShape 441"/>
        <xdr:cNvSpPr>
          <a:spLocks noChangeArrowheads="1"/>
        </xdr:cNvSpPr>
      </xdr:nvSpPr>
      <xdr:spPr bwMode="auto">
        <a:xfrm>
          <a:off x="12915900" y="227076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12</xdr:row>
      <xdr:rowOff>66675</xdr:rowOff>
    </xdr:from>
    <xdr:to>
      <xdr:col>21</xdr:col>
      <xdr:colOff>342900</xdr:colOff>
      <xdr:row>13</xdr:row>
      <xdr:rowOff>97155</xdr:rowOff>
    </xdr:to>
    <xdr:sp macro="" textlink="">
      <xdr:nvSpPr>
        <xdr:cNvPr id="10682" name="Text Box 442"/>
        <xdr:cNvSpPr txBox="1">
          <a:spLocks noChangeArrowheads="1"/>
        </xdr:cNvSpPr>
      </xdr:nvSpPr>
      <xdr:spPr bwMode="auto">
        <a:xfrm>
          <a:off x="14020800"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endParaRPr lang="ja-JP" altLang="en-US"/>
        </a:p>
      </xdr:txBody>
    </xdr:sp>
    <xdr:clientData/>
  </xdr:twoCellAnchor>
  <xdr:twoCellAnchor>
    <xdr:from>
      <xdr:col>19</xdr:col>
      <xdr:colOff>388620</xdr:colOff>
      <xdr:row>14</xdr:row>
      <xdr:rowOff>38100</xdr:rowOff>
    </xdr:from>
    <xdr:to>
      <xdr:col>19</xdr:col>
      <xdr:colOff>480060</xdr:colOff>
      <xdr:row>14</xdr:row>
      <xdr:rowOff>137160</xdr:rowOff>
    </xdr:to>
    <xdr:sp macro="" textlink="">
      <xdr:nvSpPr>
        <xdr:cNvPr id="256291" name="AutoShape 443"/>
        <xdr:cNvSpPr>
          <a:spLocks noChangeArrowheads="1"/>
        </xdr:cNvSpPr>
      </xdr:nvSpPr>
      <xdr:spPr bwMode="auto">
        <a:xfrm>
          <a:off x="12115800" y="23850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13</xdr:row>
      <xdr:rowOff>9525</xdr:rowOff>
    </xdr:from>
    <xdr:to>
      <xdr:col>20</xdr:col>
      <xdr:colOff>158115</xdr:colOff>
      <xdr:row>14</xdr:row>
      <xdr:rowOff>47625</xdr:rowOff>
    </xdr:to>
    <xdr:sp macro="" textlink="">
      <xdr:nvSpPr>
        <xdr:cNvPr id="10684" name="Text Box 444"/>
        <xdr:cNvSpPr txBox="1">
          <a:spLocks noChangeArrowheads="1"/>
        </xdr:cNvSpPr>
      </xdr:nvSpPr>
      <xdr:spPr bwMode="auto">
        <a:xfrm>
          <a:off x="131349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editAs="oneCell">
    <xdr:from>
      <xdr:col>24</xdr:col>
      <xdr:colOff>401955</xdr:colOff>
      <xdr:row>25</xdr:row>
      <xdr:rowOff>161925</xdr:rowOff>
    </xdr:from>
    <xdr:to>
      <xdr:col>25</xdr:col>
      <xdr:colOff>470535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264795</xdr:colOff>
      <xdr:row>25</xdr:row>
      <xdr:rowOff>161925</xdr:rowOff>
    </xdr:from>
    <xdr:to>
      <xdr:col>24</xdr:col>
      <xdr:colOff>333375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78105</xdr:colOff>
      <xdr:row>25</xdr:row>
      <xdr:rowOff>161925</xdr:rowOff>
    </xdr:from>
    <xdr:to>
      <xdr:col>23</xdr:col>
      <xdr:colOff>146685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510540</xdr:colOff>
      <xdr:row>25</xdr:row>
      <xdr:rowOff>161925</xdr:rowOff>
    </xdr:from>
    <xdr:to>
      <xdr:col>21</xdr:col>
      <xdr:colOff>579120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333375</xdr:colOff>
      <xdr:row>25</xdr:row>
      <xdr:rowOff>161925</xdr:rowOff>
    </xdr:from>
    <xdr:to>
      <xdr:col>20</xdr:col>
      <xdr:colOff>401955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320040</xdr:colOff>
      <xdr:row>13</xdr:row>
      <xdr:rowOff>114300</xdr:rowOff>
    </xdr:from>
    <xdr:to>
      <xdr:col>23</xdr:col>
      <xdr:colOff>411480</xdr:colOff>
      <xdr:row>14</xdr:row>
      <xdr:rowOff>45720</xdr:rowOff>
    </xdr:to>
    <xdr:sp macro="" textlink="">
      <xdr:nvSpPr>
        <xdr:cNvPr id="256298" name="Oval 450"/>
        <xdr:cNvSpPr>
          <a:spLocks noChangeArrowheads="1"/>
        </xdr:cNvSpPr>
      </xdr:nvSpPr>
      <xdr:spPr bwMode="auto">
        <a:xfrm>
          <a:off x="14516100" y="22936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14</xdr:row>
      <xdr:rowOff>49530</xdr:rowOff>
    </xdr:from>
    <xdr:to>
      <xdr:col>24</xdr:col>
      <xdr:colOff>68580</xdr:colOff>
      <xdr:row>15</xdr:row>
      <xdr:rowOff>87630</xdr:rowOff>
    </xdr:to>
    <xdr:sp macro="" textlink="">
      <xdr:nvSpPr>
        <xdr:cNvPr id="10691" name="Text Box 451"/>
        <xdr:cNvSpPr txBox="1">
          <a:spLocks noChangeArrowheads="1"/>
        </xdr:cNvSpPr>
      </xdr:nvSpPr>
      <xdr:spPr bwMode="auto">
        <a:xfrm>
          <a:off x="15801975" y="245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endParaRPr lang="ja-JP" altLang="en-US"/>
        </a:p>
      </xdr:txBody>
    </xdr:sp>
    <xdr:clientData/>
  </xdr:twoCellAnchor>
  <xdr:twoCellAnchor>
    <xdr:from>
      <xdr:col>22</xdr:col>
      <xdr:colOff>137160</xdr:colOff>
      <xdr:row>14</xdr:row>
      <xdr:rowOff>83820</xdr:rowOff>
    </xdr:from>
    <xdr:to>
      <xdr:col>22</xdr:col>
      <xdr:colOff>228600</xdr:colOff>
      <xdr:row>15</xdr:row>
      <xdr:rowOff>15240</xdr:rowOff>
    </xdr:to>
    <xdr:sp macro="" textlink="">
      <xdr:nvSpPr>
        <xdr:cNvPr id="256300" name="Oval 452"/>
        <xdr:cNvSpPr>
          <a:spLocks noChangeArrowheads="1"/>
        </xdr:cNvSpPr>
      </xdr:nvSpPr>
      <xdr:spPr bwMode="auto">
        <a:xfrm>
          <a:off x="13716000" y="24307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15</xdr:row>
      <xdr:rowOff>28575</xdr:rowOff>
    </xdr:from>
    <xdr:to>
      <xdr:col>22</xdr:col>
      <xdr:colOff>527685</xdr:colOff>
      <xdr:row>16</xdr:row>
      <xdr:rowOff>66675</xdr:rowOff>
    </xdr:to>
    <xdr:sp macro="" textlink="">
      <xdr:nvSpPr>
        <xdr:cNvPr id="10693" name="Text Box 453"/>
        <xdr:cNvSpPr txBox="1">
          <a:spLocks noChangeArrowheads="1"/>
        </xdr:cNvSpPr>
      </xdr:nvSpPr>
      <xdr:spPr bwMode="auto">
        <a:xfrm>
          <a:off x="149066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20</xdr:col>
      <xdr:colOff>571500</xdr:colOff>
      <xdr:row>14</xdr:row>
      <xdr:rowOff>160020</xdr:rowOff>
    </xdr:from>
    <xdr:to>
      <xdr:col>21</xdr:col>
      <xdr:colOff>45720</xdr:colOff>
      <xdr:row>15</xdr:row>
      <xdr:rowOff>91440</xdr:rowOff>
    </xdr:to>
    <xdr:sp macro="" textlink="">
      <xdr:nvSpPr>
        <xdr:cNvPr id="256302" name="Oval 454"/>
        <xdr:cNvSpPr>
          <a:spLocks noChangeArrowheads="1"/>
        </xdr:cNvSpPr>
      </xdr:nvSpPr>
      <xdr:spPr bwMode="auto">
        <a:xfrm>
          <a:off x="12915900" y="25069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15</xdr:row>
      <xdr:rowOff>97155</xdr:rowOff>
    </xdr:from>
    <xdr:to>
      <xdr:col>21</xdr:col>
      <xdr:colOff>342900</xdr:colOff>
      <xdr:row>16</xdr:row>
      <xdr:rowOff>135255</xdr:rowOff>
    </xdr:to>
    <xdr:sp macro="" textlink="">
      <xdr:nvSpPr>
        <xdr:cNvPr id="10695" name="Text Box 455"/>
        <xdr:cNvSpPr txBox="1">
          <a:spLocks noChangeArrowheads="1"/>
        </xdr:cNvSpPr>
      </xdr:nvSpPr>
      <xdr:spPr bwMode="auto">
        <a:xfrm>
          <a:off x="140208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endParaRPr lang="ja-JP" altLang="en-US"/>
        </a:p>
      </xdr:txBody>
    </xdr:sp>
    <xdr:clientData/>
  </xdr:twoCellAnchor>
  <xdr:twoCellAnchor>
    <xdr:from>
      <xdr:col>19</xdr:col>
      <xdr:colOff>388620</xdr:colOff>
      <xdr:row>15</xdr:row>
      <xdr:rowOff>91440</xdr:rowOff>
    </xdr:from>
    <xdr:to>
      <xdr:col>19</xdr:col>
      <xdr:colOff>480060</xdr:colOff>
      <xdr:row>16</xdr:row>
      <xdr:rowOff>30480</xdr:rowOff>
    </xdr:to>
    <xdr:sp macro="" textlink="">
      <xdr:nvSpPr>
        <xdr:cNvPr id="256304" name="Oval 456"/>
        <xdr:cNvSpPr>
          <a:spLocks noChangeArrowheads="1"/>
        </xdr:cNvSpPr>
      </xdr:nvSpPr>
      <xdr:spPr bwMode="auto">
        <a:xfrm>
          <a:off x="12115800" y="26060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16</xdr:row>
      <xdr:rowOff>38100</xdr:rowOff>
    </xdr:from>
    <xdr:to>
      <xdr:col>20</xdr:col>
      <xdr:colOff>158115</xdr:colOff>
      <xdr:row>17</xdr:row>
      <xdr:rowOff>76200</xdr:rowOff>
    </xdr:to>
    <xdr:sp macro="" textlink="">
      <xdr:nvSpPr>
        <xdr:cNvPr id="10697" name="Text Box 457"/>
        <xdr:cNvSpPr txBox="1">
          <a:spLocks noChangeArrowheads="1"/>
        </xdr:cNvSpPr>
      </xdr:nvSpPr>
      <xdr:spPr bwMode="auto">
        <a:xfrm>
          <a:off x="131349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295281</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525780</xdr:colOff>
      <xdr:row>1</xdr:row>
      <xdr:rowOff>15240</xdr:rowOff>
    </xdr:from>
    <xdr:to>
      <xdr:col>33</xdr:col>
      <xdr:colOff>350520</xdr:colOff>
      <xdr:row>4</xdr:row>
      <xdr:rowOff>68580</xdr:rowOff>
    </xdr:to>
    <xdr:sp macro="" textlink="">
      <xdr:nvSpPr>
        <xdr:cNvPr id="250210" name="Rectangle 2"/>
        <xdr:cNvSpPr>
          <a:spLocks noChangeArrowheads="1"/>
        </xdr:cNvSpPr>
      </xdr:nvSpPr>
      <xdr:spPr bwMode="auto">
        <a:xfrm>
          <a:off x="17205960" y="182880"/>
          <a:ext cx="3528060" cy="556260"/>
        </a:xfrm>
        <a:prstGeom prst="rect">
          <a:avLst/>
        </a:prstGeom>
        <a:solidFill>
          <a:srgbClr val="FF0000"/>
        </a:solidFill>
        <a:ln w="9525">
          <a:solidFill>
            <a:srgbClr val="FF0000"/>
          </a:solidFill>
          <a:miter lim="800000"/>
          <a:headEnd/>
          <a:tailEnd/>
        </a:ln>
      </xdr:spPr>
    </xdr:sp>
    <xdr:clientData/>
  </xdr:twoCellAnchor>
  <xdr:twoCellAnchor>
    <xdr:from>
      <xdr:col>27</xdr:col>
      <xdr:colOff>541020</xdr:colOff>
      <xdr:row>1</xdr:row>
      <xdr:rowOff>45720</xdr:rowOff>
    </xdr:from>
    <xdr:to>
      <xdr:col>33</xdr:col>
      <xdr:colOff>335280</xdr:colOff>
      <xdr:row>4</xdr:row>
      <xdr:rowOff>38100</xdr:rowOff>
    </xdr:to>
    <xdr:sp macro="" textlink="">
      <xdr:nvSpPr>
        <xdr:cNvPr id="250211" name="Rectangle 3"/>
        <xdr:cNvSpPr>
          <a:spLocks noChangeArrowheads="1"/>
        </xdr:cNvSpPr>
      </xdr:nvSpPr>
      <xdr:spPr bwMode="auto">
        <a:xfrm>
          <a:off x="17221200" y="213360"/>
          <a:ext cx="3497580" cy="495300"/>
        </a:xfrm>
        <a:prstGeom prst="rect">
          <a:avLst/>
        </a:prstGeom>
        <a:solidFill>
          <a:srgbClr val="FF0000"/>
        </a:solidFill>
        <a:ln w="9525">
          <a:solidFill>
            <a:srgbClr val="FFFFFF"/>
          </a:solidFill>
          <a:miter lim="800000"/>
          <a:headEnd/>
          <a:tailEnd/>
        </a:ln>
      </xdr:spPr>
    </xdr:sp>
    <xdr:clientData/>
  </xdr:twoCellAnchor>
  <xdr:twoCellAnchor>
    <xdr:from>
      <xdr:col>27</xdr:col>
      <xdr:colOff>560070</xdr:colOff>
      <xdr:row>1</xdr:row>
      <xdr:rowOff>66675</xdr:rowOff>
    </xdr:from>
    <xdr:to>
      <xdr:col>33</xdr:col>
      <xdr:colOff>312445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東京都小笠原村</a:t>
          </a:r>
          <a:endParaRPr lang="ja-JP" altLang="en-US"/>
        </a:p>
      </xdr:txBody>
    </xdr:sp>
    <xdr:clientData/>
  </xdr:twoCellAnchor>
  <xdr:twoCellAnchor>
    <xdr:from>
      <xdr:col>23</xdr:col>
      <xdr:colOff>472440</xdr:colOff>
      <xdr:row>1</xdr:row>
      <xdr:rowOff>15240</xdr:rowOff>
    </xdr:from>
    <xdr:to>
      <xdr:col>27</xdr:col>
      <xdr:colOff>403860</xdr:colOff>
      <xdr:row>4</xdr:row>
      <xdr:rowOff>68580</xdr:rowOff>
    </xdr:to>
    <xdr:sp macro="" textlink="">
      <xdr:nvSpPr>
        <xdr:cNvPr id="250213" name="Rectangle 5"/>
        <xdr:cNvSpPr>
          <a:spLocks noChangeArrowheads="1"/>
        </xdr:cNvSpPr>
      </xdr:nvSpPr>
      <xdr:spPr bwMode="auto">
        <a:xfrm>
          <a:off x="14683740" y="182880"/>
          <a:ext cx="2400300" cy="556260"/>
        </a:xfrm>
        <a:prstGeom prst="rect">
          <a:avLst/>
        </a:prstGeom>
        <a:solidFill>
          <a:srgbClr val="FF0000"/>
        </a:solidFill>
        <a:ln w="9525">
          <a:solidFill>
            <a:srgbClr val="FF0000"/>
          </a:solidFill>
          <a:miter lim="800000"/>
          <a:headEnd/>
          <a:tailEnd/>
        </a:ln>
      </xdr:spPr>
    </xdr:sp>
    <xdr:clientData/>
  </xdr:twoCellAnchor>
  <xdr:twoCellAnchor>
    <xdr:from>
      <xdr:col>23</xdr:col>
      <xdr:colOff>495300</xdr:colOff>
      <xdr:row>1</xdr:row>
      <xdr:rowOff>45720</xdr:rowOff>
    </xdr:from>
    <xdr:to>
      <xdr:col>27</xdr:col>
      <xdr:colOff>388620</xdr:colOff>
      <xdr:row>4</xdr:row>
      <xdr:rowOff>38100</xdr:rowOff>
    </xdr:to>
    <xdr:sp macro="" textlink="">
      <xdr:nvSpPr>
        <xdr:cNvPr id="250214" name="Rectangle 6"/>
        <xdr:cNvSpPr>
          <a:spLocks noChangeArrowheads="1"/>
        </xdr:cNvSpPr>
      </xdr:nvSpPr>
      <xdr:spPr bwMode="auto">
        <a:xfrm>
          <a:off x="14706600" y="213360"/>
          <a:ext cx="2362200" cy="495300"/>
        </a:xfrm>
        <a:prstGeom prst="rect">
          <a:avLst/>
        </a:prstGeom>
        <a:solidFill>
          <a:srgbClr val="FF0000"/>
        </a:solidFill>
        <a:ln w="9525">
          <a:solidFill>
            <a:srgbClr val="FFFFFF"/>
          </a:solidFill>
          <a:miter lim="800000"/>
          <a:headEnd/>
          <a:tailEnd/>
        </a:ln>
      </xdr:spPr>
    </xdr:sp>
    <xdr:clientData/>
  </xdr:twoCellAnchor>
  <xdr:twoCellAnchor>
    <xdr:from>
      <xdr:col>23</xdr:col>
      <xdr:colOff>527685</xdr:colOff>
      <xdr:row>1</xdr:row>
      <xdr:rowOff>66675</xdr:rowOff>
    </xdr:from>
    <xdr:to>
      <xdr:col>27</xdr:col>
      <xdr:colOff>352425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354338</xdr:colOff>
      <xdr:row>87</xdr:row>
      <xdr:rowOff>135255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60960</xdr:colOff>
      <xdr:row>8</xdr:row>
      <xdr:rowOff>152400</xdr:rowOff>
    </xdr:from>
    <xdr:to>
      <xdr:col>15</xdr:col>
      <xdr:colOff>99060</xdr:colOff>
      <xdr:row>18</xdr:row>
      <xdr:rowOff>68580</xdr:rowOff>
    </xdr:to>
    <xdr:sp macro="" textlink="">
      <xdr:nvSpPr>
        <xdr:cNvPr id="250217" name="Rectangle 9"/>
        <xdr:cNvSpPr>
          <a:spLocks noChangeArrowheads="1"/>
        </xdr:cNvSpPr>
      </xdr:nvSpPr>
      <xdr:spPr bwMode="auto">
        <a:xfrm>
          <a:off x="685800" y="1493520"/>
          <a:ext cx="8679180" cy="159258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167640</xdr:colOff>
      <xdr:row>9</xdr:row>
      <xdr:rowOff>9525</xdr:rowOff>
    </xdr:from>
    <xdr:to>
      <xdr:col>3</xdr:col>
      <xdr:colOff>196215</xdr:colOff>
      <xdr:row>18</xdr:row>
      <xdr:rowOff>49558</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137160</xdr:colOff>
      <xdr:row>9</xdr:row>
      <xdr:rowOff>47625</xdr:rowOff>
    </xdr:from>
    <xdr:to>
      <xdr:col>5</xdr:col>
      <xdr:colOff>49505</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2,529</a:t>
          </a:r>
        </a:p>
        <a:p>
          <a:pPr algn="r" rtl="0">
            <a:lnSpc>
              <a:spcPts val="1300"/>
            </a:lnSpc>
            <a:defRPr sz="1000"/>
          </a:pPr>
          <a:r>
            <a:rPr lang="ja-JP" altLang="en-US" sz="1100" b="1" i="0" u="none" strike="noStrike" baseline="0">
              <a:solidFill>
                <a:srgbClr val="000000"/>
              </a:solidFill>
              <a:latin typeface="ＭＳ ゴシック"/>
              <a:ea typeface="ＭＳ ゴシック"/>
            </a:rPr>
            <a:t>104.41</a:t>
          </a:r>
        </a:p>
        <a:p>
          <a:pPr algn="r" rtl="0">
            <a:lnSpc>
              <a:spcPts val="1300"/>
            </a:lnSpc>
            <a:defRPr sz="1000"/>
          </a:pPr>
          <a:r>
            <a:rPr lang="ja-JP" altLang="en-US" sz="1100" b="1" i="0" u="none" strike="noStrike" baseline="0">
              <a:solidFill>
                <a:srgbClr val="000000"/>
              </a:solidFill>
              <a:latin typeface="ＭＳ ゴシック"/>
              <a:ea typeface="ＭＳ ゴシック"/>
            </a:rPr>
            <a:t>4,340,764</a:t>
          </a:r>
        </a:p>
        <a:p>
          <a:pPr algn="r" rtl="0">
            <a:lnSpc>
              <a:spcPts val="1300"/>
            </a:lnSpc>
            <a:defRPr sz="1000"/>
          </a:pPr>
          <a:r>
            <a:rPr lang="ja-JP" altLang="en-US" sz="1100" b="1" i="0" u="none" strike="noStrike" baseline="0">
              <a:solidFill>
                <a:srgbClr val="000000"/>
              </a:solidFill>
              <a:latin typeface="ＭＳ ゴシック"/>
              <a:ea typeface="ＭＳ ゴシック"/>
            </a:rPr>
            <a:t>4,180,675</a:t>
          </a:r>
        </a:p>
        <a:p>
          <a:pPr algn="r" rtl="0">
            <a:lnSpc>
              <a:spcPts val="1300"/>
            </a:lnSpc>
            <a:defRPr sz="1000"/>
          </a:pPr>
          <a:r>
            <a:rPr lang="ja-JP" altLang="en-US" sz="1100" b="1" i="0" u="none" strike="noStrike" baseline="0">
              <a:solidFill>
                <a:srgbClr val="000000"/>
              </a:solidFill>
              <a:latin typeface="ＭＳ ゴシック"/>
              <a:ea typeface="ＭＳ ゴシック"/>
            </a:rPr>
            <a:t>115,307</a:t>
          </a:r>
        </a:p>
        <a:p>
          <a:pPr algn="r" rtl="0">
            <a:lnSpc>
              <a:spcPts val="1300"/>
            </a:lnSpc>
            <a:defRPr sz="1000"/>
          </a:pPr>
          <a:r>
            <a:rPr lang="ja-JP" altLang="en-US" sz="1100" b="1" i="0" u="none" strike="noStrike" baseline="0">
              <a:solidFill>
                <a:srgbClr val="000000"/>
              </a:solidFill>
              <a:latin typeface="ＭＳ ゴシック"/>
              <a:ea typeface="ＭＳ ゴシック"/>
            </a:rPr>
            <a:t>1,735,590</a:t>
          </a:r>
        </a:p>
        <a:p>
          <a:pPr algn="r" rtl="0">
            <a:lnSpc>
              <a:spcPts val="1300"/>
            </a:lnSpc>
            <a:defRPr sz="1000"/>
          </a:pPr>
          <a:r>
            <a:rPr lang="ja-JP" altLang="en-US" sz="1100" b="1" i="0" u="none" strike="noStrike" baseline="0">
              <a:solidFill>
                <a:srgbClr val="000000"/>
              </a:solidFill>
              <a:latin typeface="ＭＳ ゴシック"/>
              <a:ea typeface="ＭＳ ゴシック"/>
            </a:rPr>
            <a:t>4,781,903</a:t>
          </a:r>
          <a:endParaRPr lang="ja-JP" altLang="en-US"/>
        </a:p>
      </xdr:txBody>
    </xdr:sp>
    <xdr:clientData/>
  </xdr:twoCellAnchor>
  <xdr:twoCellAnchor>
    <xdr:from>
      <xdr:col>5</xdr:col>
      <xdr:colOff>106680</xdr:colOff>
      <xdr:row>9</xdr:row>
      <xdr:rowOff>47625</xdr:rowOff>
    </xdr:from>
    <xdr:to>
      <xdr:col>7</xdr:col>
      <xdr:colOff>236220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236220</xdr:colOff>
      <xdr:row>9</xdr:row>
      <xdr:rowOff>87630</xdr:rowOff>
    </xdr:from>
    <xdr:to>
      <xdr:col>10</xdr:col>
      <xdr:colOff>217170</xdr:colOff>
      <xdr:row>14</xdr:row>
      <xdr:rowOff>123876</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217170</xdr:colOff>
      <xdr:row>9</xdr:row>
      <xdr:rowOff>87630</xdr:rowOff>
    </xdr:from>
    <xdr:to>
      <xdr:col>12</xdr:col>
      <xdr:colOff>127661</xdr:colOff>
      <xdr:row>14</xdr:row>
      <xdr:rowOff>123876</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14.4</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186690</xdr:colOff>
      <xdr:row>9</xdr:row>
      <xdr:rowOff>87630</xdr:rowOff>
    </xdr:from>
    <xdr:to>
      <xdr:col>13</xdr:col>
      <xdr:colOff>137212</xdr:colOff>
      <xdr:row>14</xdr:row>
      <xdr:rowOff>123876</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236220</xdr:colOff>
      <xdr:row>14</xdr:row>
      <xdr:rowOff>9525</xdr:rowOff>
    </xdr:from>
    <xdr:to>
      <xdr:col>10</xdr:col>
      <xdr:colOff>217170</xdr:colOff>
      <xdr:row>17</xdr:row>
      <xdr:rowOff>125799</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274320</xdr:colOff>
      <xdr:row>14</xdr:row>
      <xdr:rowOff>9525</xdr:rowOff>
    </xdr:from>
    <xdr:to>
      <xdr:col>15</xdr:col>
      <xdr:colOff>274320</xdr:colOff>
      <xdr:row>17</xdr:row>
      <xdr:rowOff>125799</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Ⅰ－２  H20  Ⅰ－２  H21  Ⅰ－２  </a:t>
          </a:r>
        </a:p>
        <a:p>
          <a:pPr algn="l" rtl="0">
            <a:lnSpc>
              <a:spcPts val="1200"/>
            </a:lnSpc>
            <a:defRPr sz="1000"/>
          </a:pPr>
          <a:r>
            <a:rPr lang="ja-JP" altLang="en-US" sz="1100" b="1" i="0" u="none" strike="noStrike" baseline="0">
              <a:solidFill>
                <a:srgbClr val="000000"/>
              </a:solidFill>
              <a:latin typeface="ＭＳ ゴシック"/>
              <a:ea typeface="ＭＳ ゴシック"/>
            </a:rPr>
            <a:t>H22  Ⅰ－２  H23  Ⅰ－２</a:t>
          </a:r>
          <a:endParaRPr lang="ja-JP" altLang="en-US"/>
        </a:p>
      </xdr:txBody>
    </xdr:sp>
    <xdr:clientData/>
  </xdr:twoCellAnchor>
  <xdr:twoCellAnchor>
    <xdr:from>
      <xdr:col>15</xdr:col>
      <xdr:colOff>236220</xdr:colOff>
      <xdr:row>8</xdr:row>
      <xdr:rowOff>152400</xdr:rowOff>
    </xdr:from>
    <xdr:to>
      <xdr:col>17</xdr:col>
      <xdr:colOff>289560</xdr:colOff>
      <xdr:row>15</xdr:row>
      <xdr:rowOff>91440</xdr:rowOff>
    </xdr:to>
    <xdr:sp macro="" textlink="">
      <xdr:nvSpPr>
        <xdr:cNvPr id="250226" name="AutoShape 18"/>
        <xdr:cNvSpPr>
          <a:spLocks noChangeArrowheads="1"/>
        </xdr:cNvSpPr>
      </xdr:nvSpPr>
      <xdr:spPr bwMode="auto">
        <a:xfrm>
          <a:off x="9502140" y="1493520"/>
          <a:ext cx="1295400" cy="111252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560070</xdr:colOff>
      <xdr:row>9</xdr:row>
      <xdr:rowOff>47625</xdr:rowOff>
    </xdr:from>
    <xdr:to>
      <xdr:col>17</xdr:col>
      <xdr:colOff>461010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560070</xdr:colOff>
      <xdr:row>10</xdr:row>
      <xdr:rowOff>135255</xdr:rowOff>
    </xdr:from>
    <xdr:to>
      <xdr:col>17</xdr:col>
      <xdr:colOff>461010</xdr:colOff>
      <xdr:row>12</xdr:row>
      <xdr:rowOff>47748</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560070</xdr:colOff>
      <xdr:row>12</xdr:row>
      <xdr:rowOff>123825</xdr:rowOff>
    </xdr:from>
    <xdr:to>
      <xdr:col>17</xdr:col>
      <xdr:colOff>461010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335280</xdr:colOff>
      <xdr:row>9</xdr:row>
      <xdr:rowOff>129540</xdr:rowOff>
    </xdr:from>
    <xdr:to>
      <xdr:col>15</xdr:col>
      <xdr:colOff>487680</xdr:colOff>
      <xdr:row>9</xdr:row>
      <xdr:rowOff>129540</xdr:rowOff>
    </xdr:to>
    <xdr:sp macro="" textlink="">
      <xdr:nvSpPr>
        <xdr:cNvPr id="250230" name="Line 22"/>
        <xdr:cNvSpPr>
          <a:spLocks noChangeShapeType="1"/>
        </xdr:cNvSpPr>
      </xdr:nvSpPr>
      <xdr:spPr bwMode="auto">
        <a:xfrm>
          <a:off x="96012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365760</xdr:colOff>
      <xdr:row>9</xdr:row>
      <xdr:rowOff>83820</xdr:rowOff>
    </xdr:from>
    <xdr:to>
      <xdr:col>15</xdr:col>
      <xdr:colOff>449580</xdr:colOff>
      <xdr:row>10</xdr:row>
      <xdr:rowOff>7620</xdr:rowOff>
    </xdr:to>
    <xdr:sp macro="" textlink="">
      <xdr:nvSpPr>
        <xdr:cNvPr id="250231" name="Oval 23"/>
        <xdr:cNvSpPr>
          <a:spLocks noChangeArrowheads="1"/>
        </xdr:cNvSpPr>
      </xdr:nvSpPr>
      <xdr:spPr bwMode="auto">
        <a:xfrm>
          <a:off x="9631680" y="1592580"/>
          <a:ext cx="83820" cy="91440"/>
        </a:xfrm>
        <a:prstGeom prst="ellipse">
          <a:avLst/>
        </a:prstGeom>
        <a:solidFill>
          <a:srgbClr val="FF0000"/>
        </a:solidFill>
        <a:ln w="9525">
          <a:solidFill>
            <a:srgbClr val="FF0000"/>
          </a:solidFill>
          <a:round/>
          <a:headEnd/>
          <a:tailEnd/>
        </a:ln>
      </xdr:spPr>
    </xdr:sp>
    <xdr:clientData/>
  </xdr:twoCellAnchor>
  <xdr:twoCellAnchor>
    <xdr:from>
      <xdr:col>15</xdr:col>
      <xdr:colOff>365760</xdr:colOff>
      <xdr:row>11</xdr:row>
      <xdr:rowOff>7620</xdr:rowOff>
    </xdr:from>
    <xdr:to>
      <xdr:col>15</xdr:col>
      <xdr:colOff>449580</xdr:colOff>
      <xdr:row>11</xdr:row>
      <xdr:rowOff>99060</xdr:rowOff>
    </xdr:to>
    <xdr:sp macro="" textlink="">
      <xdr:nvSpPr>
        <xdr:cNvPr id="250232" name="AutoShape 24"/>
        <xdr:cNvSpPr>
          <a:spLocks noChangeArrowheads="1"/>
        </xdr:cNvSpPr>
      </xdr:nvSpPr>
      <xdr:spPr bwMode="auto">
        <a:xfrm>
          <a:off x="9631680" y="185166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403860</xdr:colOff>
      <xdr:row>12</xdr:row>
      <xdr:rowOff>99060</xdr:rowOff>
    </xdr:from>
    <xdr:to>
      <xdr:col>15</xdr:col>
      <xdr:colOff>403860</xdr:colOff>
      <xdr:row>13</xdr:row>
      <xdr:rowOff>68580</xdr:rowOff>
    </xdr:to>
    <xdr:sp macro="" textlink="">
      <xdr:nvSpPr>
        <xdr:cNvPr id="250233" name="Line 25"/>
        <xdr:cNvSpPr>
          <a:spLocks noChangeShapeType="1"/>
        </xdr:cNvSpPr>
      </xdr:nvSpPr>
      <xdr:spPr bwMode="auto">
        <a:xfrm>
          <a:off x="966978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12</xdr:row>
      <xdr:rowOff>99060</xdr:rowOff>
    </xdr:from>
    <xdr:to>
      <xdr:col>15</xdr:col>
      <xdr:colOff>487680</xdr:colOff>
      <xdr:row>12</xdr:row>
      <xdr:rowOff>99060</xdr:rowOff>
    </xdr:to>
    <xdr:sp macro="" textlink="">
      <xdr:nvSpPr>
        <xdr:cNvPr id="250234" name="Line 26"/>
        <xdr:cNvSpPr>
          <a:spLocks noChangeShapeType="1"/>
        </xdr:cNvSpPr>
      </xdr:nvSpPr>
      <xdr:spPr bwMode="auto">
        <a:xfrm>
          <a:off x="96012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403860</xdr:colOff>
      <xdr:row>14</xdr:row>
      <xdr:rowOff>0</xdr:rowOff>
    </xdr:from>
    <xdr:to>
      <xdr:col>15</xdr:col>
      <xdr:colOff>403860</xdr:colOff>
      <xdr:row>14</xdr:row>
      <xdr:rowOff>129540</xdr:rowOff>
    </xdr:to>
    <xdr:sp macro="" textlink="">
      <xdr:nvSpPr>
        <xdr:cNvPr id="250235" name="Line 27"/>
        <xdr:cNvSpPr>
          <a:spLocks noChangeShapeType="1"/>
        </xdr:cNvSpPr>
      </xdr:nvSpPr>
      <xdr:spPr bwMode="auto">
        <a:xfrm flipV="1">
          <a:off x="966978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14</xdr:row>
      <xdr:rowOff>137160</xdr:rowOff>
    </xdr:from>
    <xdr:to>
      <xdr:col>15</xdr:col>
      <xdr:colOff>487680</xdr:colOff>
      <xdr:row>14</xdr:row>
      <xdr:rowOff>137160</xdr:rowOff>
    </xdr:to>
    <xdr:sp macro="" textlink="">
      <xdr:nvSpPr>
        <xdr:cNvPr id="250236" name="Line 28"/>
        <xdr:cNvSpPr>
          <a:spLocks noChangeShapeType="1"/>
        </xdr:cNvSpPr>
      </xdr:nvSpPr>
      <xdr:spPr bwMode="auto">
        <a:xfrm>
          <a:off x="96012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59055</xdr:colOff>
      <xdr:row>20</xdr:row>
      <xdr:rowOff>123825</xdr:rowOff>
    </xdr:from>
    <xdr:ext cx="8730467" cy="185179"/>
    <xdr:sp macro="" textlink="">
      <xdr:nvSpPr>
        <xdr:cNvPr id="11293" name="Text Box 29"/>
        <xdr:cNvSpPr txBox="1">
          <a:spLocks noChangeArrowheads="1"/>
        </xdr:cNvSpPr>
      </xdr:nvSpPr>
      <xdr:spPr bwMode="auto">
        <a:xfrm>
          <a:off x="683895" y="34766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59055</xdr:colOff>
      <xdr:row>27</xdr:row>
      <xdr:rowOff>66675</xdr:rowOff>
    </xdr:from>
    <xdr:to>
      <xdr:col>7</xdr:col>
      <xdr:colOff>510516</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529590</xdr:colOff>
      <xdr:row>27</xdr:row>
      <xdr:rowOff>125730</xdr:rowOff>
    </xdr:from>
    <xdr:to>
      <xdr:col>10</xdr:col>
      <xdr:colOff>49530</xdr:colOff>
      <xdr:row>29</xdr:row>
      <xdr:rowOff>47804</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529590</xdr:colOff>
      <xdr:row>28</xdr:row>
      <xdr:rowOff>152400</xdr:rowOff>
    </xdr:from>
    <xdr:to>
      <xdr:col>10</xdr:col>
      <xdr:colOff>49530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72/78</a:t>
          </a:r>
          <a:endParaRPr lang="ja-JP" altLang="en-US"/>
        </a:p>
      </xdr:txBody>
    </xdr:sp>
    <xdr:clientData/>
  </xdr:twoCellAnchor>
  <xdr:twoCellAnchor>
    <xdr:from>
      <xdr:col>10</xdr:col>
      <xdr:colOff>196215</xdr:colOff>
      <xdr:row>27</xdr:row>
      <xdr:rowOff>125730</xdr:rowOff>
    </xdr:from>
    <xdr:to>
      <xdr:col>12</xdr:col>
      <xdr:colOff>217181</xdr:colOff>
      <xdr:row>29</xdr:row>
      <xdr:rowOff>47804</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196215</xdr:colOff>
      <xdr:row>28</xdr:row>
      <xdr:rowOff>152400</xdr:rowOff>
    </xdr:from>
    <xdr:to>
      <xdr:col>12</xdr:col>
      <xdr:colOff>217181</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411480</xdr:colOff>
      <xdr:row>27</xdr:row>
      <xdr:rowOff>125730</xdr:rowOff>
    </xdr:from>
    <xdr:to>
      <xdr:col>14</xdr:col>
      <xdr:colOff>548640</xdr:colOff>
      <xdr:row>29</xdr:row>
      <xdr:rowOff>47804</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12</xdr:col>
      <xdr:colOff>411480</xdr:colOff>
      <xdr:row>28</xdr:row>
      <xdr:rowOff>152400</xdr:rowOff>
    </xdr:from>
    <xdr:to>
      <xdr:col>14</xdr:col>
      <xdr:colOff>548640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26.3</a:t>
          </a:r>
          <a:endParaRPr lang="ja-JP" altLang="en-US"/>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250245" name="Rectangle 37"/>
        <xdr:cNvSpPr>
          <a:spLocks noChangeArrowheads="1"/>
        </xdr:cNvSpPr>
      </xdr:nvSpPr>
      <xdr:spPr bwMode="auto">
        <a:xfrm>
          <a:off x="685800" y="51511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30</xdr:row>
      <xdr:rowOff>121920</xdr:rowOff>
    </xdr:from>
    <xdr:to>
      <xdr:col>16</xdr:col>
      <xdr:colOff>53340</xdr:colOff>
      <xdr:row>44</xdr:row>
      <xdr:rowOff>7620</xdr:rowOff>
    </xdr:to>
    <xdr:sp macro="" textlink="">
      <xdr:nvSpPr>
        <xdr:cNvPr id="250246" name="Rectangle 38"/>
        <xdr:cNvSpPr>
          <a:spLocks noChangeArrowheads="1"/>
        </xdr:cNvSpPr>
      </xdr:nvSpPr>
      <xdr:spPr bwMode="auto">
        <a:xfrm>
          <a:off x="5143500" y="51511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255270</xdr:colOff>
      <xdr:row>30</xdr:row>
      <xdr:rowOff>123825</xdr:rowOff>
    </xdr:from>
    <xdr:to>
      <xdr:col>13</xdr:col>
      <xdr:colOff>598170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285750</xdr:colOff>
      <xdr:row>32</xdr:row>
      <xdr:rowOff>97155</xdr:rowOff>
    </xdr:from>
    <xdr:to>
      <xdr:col>15</xdr:col>
      <xdr:colOff>539106</xdr:colOff>
      <xdr:row>43</xdr:row>
      <xdr:rowOff>123841</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職員給は、複合施設の開設による職員数の増により、</a:t>
          </a:r>
          <a:r>
            <a:rPr lang="ja-JP" altLang="en-US" sz="1100">
              <a:effectLst/>
              <a:latin typeface="+mn-lt"/>
              <a:ea typeface="+mn-ea"/>
              <a:cs typeface="+mn-cs"/>
            </a:rPr>
            <a:t>前年度よりも増額となった。</a:t>
          </a:r>
          <a:r>
            <a:rPr lang="ja-JP" altLang="ja-JP" sz="1100">
              <a:effectLst/>
              <a:latin typeface="+mn-lt"/>
              <a:ea typeface="+mn-ea"/>
              <a:cs typeface="+mn-cs"/>
            </a:rPr>
            <a:t>経常収支比率については、診療所運営に係る国庫補助金が人件費にも充当できるようになったものの、人件費総額の伸びが大きいため</a:t>
          </a:r>
          <a:r>
            <a:rPr lang="en-US" altLang="ja-JP" sz="1100">
              <a:effectLst/>
              <a:latin typeface="+mn-lt"/>
              <a:ea typeface="+mn-ea"/>
              <a:cs typeface="+mn-cs"/>
            </a:rPr>
            <a:t>5.8</a:t>
          </a:r>
          <a:r>
            <a:rPr lang="ja-JP" altLang="ja-JP" sz="1100">
              <a:effectLst/>
              <a:latin typeface="+mn-lt"/>
              <a:ea typeface="+mn-ea"/>
              <a:cs typeface="+mn-cs"/>
            </a:rPr>
            <a:t>％増となっている。</a:t>
          </a:r>
          <a:endParaRPr lang="ja-JP" altLang="ja-JP">
            <a:effectLst/>
          </a:endParaRPr>
        </a:p>
      </xdr:txBody>
    </xdr:sp>
    <xdr:clientData/>
  </xdr:twoCellAnchor>
  <xdr:oneCellAnchor>
    <xdr:from>
      <xdr:col>1</xdr:col>
      <xdr:colOff>59055</xdr:colOff>
      <xdr:row>29</xdr:row>
      <xdr:rowOff>135255</xdr:rowOff>
    </xdr:from>
    <xdr:ext cx="132344" cy="151836"/>
    <xdr:sp macro="" textlink="">
      <xdr:nvSpPr>
        <xdr:cNvPr id="11305" name="Text Box 41"/>
        <xdr:cNvSpPr txBox="1">
          <a:spLocks noChangeArrowheads="1"/>
        </xdr:cNvSpPr>
      </xdr:nvSpPr>
      <xdr:spPr bwMode="auto">
        <a:xfrm>
          <a:off x="683895" y="49968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60960</xdr:colOff>
      <xdr:row>44</xdr:row>
      <xdr:rowOff>7620</xdr:rowOff>
    </xdr:from>
    <xdr:to>
      <xdr:col>7</xdr:col>
      <xdr:colOff>510540</xdr:colOff>
      <xdr:row>44</xdr:row>
      <xdr:rowOff>7620</xdr:rowOff>
    </xdr:to>
    <xdr:sp macro="" textlink="">
      <xdr:nvSpPr>
        <xdr:cNvPr id="250250" name="Line 42"/>
        <xdr:cNvSpPr>
          <a:spLocks noChangeShapeType="1"/>
        </xdr:cNvSpPr>
      </xdr:nvSpPr>
      <xdr:spPr bwMode="auto">
        <a:xfrm>
          <a:off x="685800" y="73837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43</xdr:row>
      <xdr:rowOff>66675</xdr:rowOff>
    </xdr:from>
    <xdr:to>
      <xdr:col>1</xdr:col>
      <xdr:colOff>59055</xdr:colOff>
      <xdr:row>44</xdr:row>
      <xdr:rowOff>97155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60960</xdr:colOff>
      <xdr:row>41</xdr:row>
      <xdr:rowOff>137160</xdr:rowOff>
    </xdr:from>
    <xdr:to>
      <xdr:col>7</xdr:col>
      <xdr:colOff>510540</xdr:colOff>
      <xdr:row>41</xdr:row>
      <xdr:rowOff>137160</xdr:rowOff>
    </xdr:to>
    <xdr:sp macro="" textlink="">
      <xdr:nvSpPr>
        <xdr:cNvPr id="250252" name="Line 44"/>
        <xdr:cNvSpPr>
          <a:spLocks noChangeShapeType="1"/>
        </xdr:cNvSpPr>
      </xdr:nvSpPr>
      <xdr:spPr bwMode="auto">
        <a:xfrm>
          <a:off x="685800" y="70104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41</xdr:row>
      <xdr:rowOff>28575</xdr:rowOff>
    </xdr:from>
    <xdr:to>
      <xdr:col>1</xdr:col>
      <xdr:colOff>59055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60960</xdr:colOff>
      <xdr:row>39</xdr:row>
      <xdr:rowOff>99060</xdr:rowOff>
    </xdr:from>
    <xdr:to>
      <xdr:col>7</xdr:col>
      <xdr:colOff>510540</xdr:colOff>
      <xdr:row>39</xdr:row>
      <xdr:rowOff>99060</xdr:rowOff>
    </xdr:to>
    <xdr:sp macro="" textlink="">
      <xdr:nvSpPr>
        <xdr:cNvPr id="250254" name="Line 46"/>
        <xdr:cNvSpPr>
          <a:spLocks noChangeShapeType="1"/>
        </xdr:cNvSpPr>
      </xdr:nvSpPr>
      <xdr:spPr bwMode="auto">
        <a:xfrm>
          <a:off x="685800" y="66370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38</xdr:row>
      <xdr:rowOff>161925</xdr:rowOff>
    </xdr:from>
    <xdr:to>
      <xdr:col>1</xdr:col>
      <xdr:colOff>59055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60960</xdr:colOff>
      <xdr:row>37</xdr:row>
      <xdr:rowOff>68580</xdr:rowOff>
    </xdr:from>
    <xdr:to>
      <xdr:col>7</xdr:col>
      <xdr:colOff>510540</xdr:colOff>
      <xdr:row>37</xdr:row>
      <xdr:rowOff>68580</xdr:rowOff>
    </xdr:to>
    <xdr:sp macro="" textlink="">
      <xdr:nvSpPr>
        <xdr:cNvPr id="250256" name="Line 48"/>
        <xdr:cNvSpPr>
          <a:spLocks noChangeShapeType="1"/>
        </xdr:cNvSpPr>
      </xdr:nvSpPr>
      <xdr:spPr bwMode="auto">
        <a:xfrm>
          <a:off x="685800" y="62712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36</xdr:row>
      <xdr:rowOff>123825</xdr:rowOff>
    </xdr:from>
    <xdr:to>
      <xdr:col>1</xdr:col>
      <xdr:colOff>59055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60960</xdr:colOff>
      <xdr:row>35</xdr:row>
      <xdr:rowOff>30480</xdr:rowOff>
    </xdr:from>
    <xdr:to>
      <xdr:col>7</xdr:col>
      <xdr:colOff>510540</xdr:colOff>
      <xdr:row>35</xdr:row>
      <xdr:rowOff>30480</xdr:rowOff>
    </xdr:to>
    <xdr:sp macro="" textlink="">
      <xdr:nvSpPr>
        <xdr:cNvPr id="250258" name="Line 50"/>
        <xdr:cNvSpPr>
          <a:spLocks noChangeShapeType="1"/>
        </xdr:cNvSpPr>
      </xdr:nvSpPr>
      <xdr:spPr bwMode="auto">
        <a:xfrm>
          <a:off x="685800" y="58978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34</xdr:row>
      <xdr:rowOff>85725</xdr:rowOff>
    </xdr:from>
    <xdr:to>
      <xdr:col>1</xdr:col>
      <xdr:colOff>59055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60960</xdr:colOff>
      <xdr:row>32</xdr:row>
      <xdr:rowOff>160020</xdr:rowOff>
    </xdr:from>
    <xdr:to>
      <xdr:col>7</xdr:col>
      <xdr:colOff>510540</xdr:colOff>
      <xdr:row>32</xdr:row>
      <xdr:rowOff>160020</xdr:rowOff>
    </xdr:to>
    <xdr:sp macro="" textlink="">
      <xdr:nvSpPr>
        <xdr:cNvPr id="250260" name="Line 52"/>
        <xdr:cNvSpPr>
          <a:spLocks noChangeShapeType="1"/>
        </xdr:cNvSpPr>
      </xdr:nvSpPr>
      <xdr:spPr bwMode="auto">
        <a:xfrm>
          <a:off x="685800" y="55245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32</xdr:row>
      <xdr:rowOff>47625</xdr:rowOff>
    </xdr:from>
    <xdr:to>
      <xdr:col>1</xdr:col>
      <xdr:colOff>59055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60960</xdr:colOff>
      <xdr:row>30</xdr:row>
      <xdr:rowOff>121920</xdr:rowOff>
    </xdr:from>
    <xdr:to>
      <xdr:col>7</xdr:col>
      <xdr:colOff>510540</xdr:colOff>
      <xdr:row>30</xdr:row>
      <xdr:rowOff>121920</xdr:rowOff>
    </xdr:to>
    <xdr:sp macro="" textlink="">
      <xdr:nvSpPr>
        <xdr:cNvPr id="250262" name="Line 54"/>
        <xdr:cNvSpPr>
          <a:spLocks noChangeShapeType="1"/>
        </xdr:cNvSpPr>
      </xdr:nvSpPr>
      <xdr:spPr bwMode="auto">
        <a:xfrm>
          <a:off x="685800" y="51511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30</xdr:row>
      <xdr:rowOff>9525</xdr:rowOff>
    </xdr:from>
    <xdr:to>
      <xdr:col>1</xdr:col>
      <xdr:colOff>59055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250264" name="人件費グラフ枠"/>
        <xdr:cNvSpPr>
          <a:spLocks noChangeArrowheads="1"/>
        </xdr:cNvSpPr>
      </xdr:nvSpPr>
      <xdr:spPr bwMode="auto">
        <a:xfrm>
          <a:off x="685800" y="51511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34</xdr:row>
      <xdr:rowOff>0</xdr:rowOff>
    </xdr:from>
    <xdr:to>
      <xdr:col>7</xdr:col>
      <xdr:colOff>15240</xdr:colOff>
      <xdr:row>40</xdr:row>
      <xdr:rowOff>160020</xdr:rowOff>
    </xdr:to>
    <xdr:sp macro="" textlink="">
      <xdr:nvSpPr>
        <xdr:cNvPr id="250265" name="Line 57"/>
        <xdr:cNvSpPr>
          <a:spLocks noChangeShapeType="1"/>
        </xdr:cNvSpPr>
      </xdr:nvSpPr>
      <xdr:spPr bwMode="auto">
        <a:xfrm flipV="1">
          <a:off x="4343400" y="5699760"/>
          <a:ext cx="0" cy="11658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40</xdr:row>
      <xdr:rowOff>161925</xdr:rowOff>
    </xdr:from>
    <xdr:to>
      <xdr:col>8</xdr:col>
      <xdr:colOff>158115</xdr:colOff>
      <xdr:row>42</xdr:row>
      <xdr:rowOff>28575</xdr:rowOff>
    </xdr:to>
    <xdr:sp macro="" textlink="">
      <xdr:nvSpPr>
        <xdr:cNvPr id="11322"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46.0</a:t>
          </a:r>
          <a:endParaRPr lang="ja-JP" altLang="en-US"/>
        </a:p>
      </xdr:txBody>
    </xdr:sp>
    <xdr:clientData/>
  </xdr:twoCellAnchor>
  <xdr:twoCellAnchor>
    <xdr:from>
      <xdr:col>6</xdr:col>
      <xdr:colOff>548640</xdr:colOff>
      <xdr:row>40</xdr:row>
      <xdr:rowOff>160020</xdr:rowOff>
    </xdr:from>
    <xdr:to>
      <xdr:col>7</xdr:col>
      <xdr:colOff>91440</xdr:colOff>
      <xdr:row>40</xdr:row>
      <xdr:rowOff>160020</xdr:rowOff>
    </xdr:to>
    <xdr:sp macro="" textlink="">
      <xdr:nvSpPr>
        <xdr:cNvPr id="250267" name="Line 59"/>
        <xdr:cNvSpPr>
          <a:spLocks noChangeShapeType="1"/>
        </xdr:cNvSpPr>
      </xdr:nvSpPr>
      <xdr:spPr bwMode="auto">
        <a:xfrm>
          <a:off x="4259580" y="68656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32</xdr:row>
      <xdr:rowOff>114300</xdr:rowOff>
    </xdr:from>
    <xdr:to>
      <xdr:col>8</xdr:col>
      <xdr:colOff>158115</xdr:colOff>
      <xdr:row>33</xdr:row>
      <xdr:rowOff>152400</xdr:rowOff>
    </xdr:to>
    <xdr:sp macro="" textlink="">
      <xdr:nvSpPr>
        <xdr:cNvPr id="11324" name="人件費最大値テキスト"/>
        <xdr:cNvSpPr txBox="1">
          <a:spLocks noChangeArrowheads="1"/>
        </xdr:cNvSpPr>
      </xdr:nvSpPr>
      <xdr:spPr bwMode="auto">
        <a:xfrm>
          <a:off x="4914900"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14.7</a:t>
          </a:r>
          <a:endParaRPr lang="ja-JP" altLang="en-US"/>
        </a:p>
      </xdr:txBody>
    </xdr:sp>
    <xdr:clientData/>
  </xdr:twoCellAnchor>
  <xdr:twoCellAnchor>
    <xdr:from>
      <xdr:col>6</xdr:col>
      <xdr:colOff>548640</xdr:colOff>
      <xdr:row>34</xdr:row>
      <xdr:rowOff>0</xdr:rowOff>
    </xdr:from>
    <xdr:to>
      <xdr:col>7</xdr:col>
      <xdr:colOff>91440</xdr:colOff>
      <xdr:row>34</xdr:row>
      <xdr:rowOff>0</xdr:rowOff>
    </xdr:to>
    <xdr:sp macro="" textlink="">
      <xdr:nvSpPr>
        <xdr:cNvPr id="250269" name="Line 61"/>
        <xdr:cNvSpPr>
          <a:spLocks noChangeShapeType="1"/>
        </xdr:cNvSpPr>
      </xdr:nvSpPr>
      <xdr:spPr bwMode="auto">
        <a:xfrm>
          <a:off x="4259580" y="56997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99060</xdr:rowOff>
    </xdr:from>
    <xdr:to>
      <xdr:col>7</xdr:col>
      <xdr:colOff>15240</xdr:colOff>
      <xdr:row>38</xdr:row>
      <xdr:rowOff>160020</xdr:rowOff>
    </xdr:to>
    <xdr:sp macro="" textlink="">
      <xdr:nvSpPr>
        <xdr:cNvPr id="250270" name="Line 62"/>
        <xdr:cNvSpPr>
          <a:spLocks noChangeShapeType="1"/>
        </xdr:cNvSpPr>
      </xdr:nvSpPr>
      <xdr:spPr bwMode="auto">
        <a:xfrm>
          <a:off x="3589020" y="6301740"/>
          <a:ext cx="75438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35</xdr:row>
      <xdr:rowOff>76200</xdr:rowOff>
    </xdr:from>
    <xdr:to>
      <xdr:col>8</xdr:col>
      <xdr:colOff>158115</xdr:colOff>
      <xdr:row>36</xdr:row>
      <xdr:rowOff>114300</xdr:rowOff>
    </xdr:to>
    <xdr:sp macro="" textlink="">
      <xdr:nvSpPr>
        <xdr:cNvPr id="11327"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6</xdr:col>
      <xdr:colOff>579120</xdr:colOff>
      <xdr:row>36</xdr:row>
      <xdr:rowOff>30480</xdr:rowOff>
    </xdr:from>
    <xdr:to>
      <xdr:col>7</xdr:col>
      <xdr:colOff>60960</xdr:colOff>
      <xdr:row>36</xdr:row>
      <xdr:rowOff>129540</xdr:rowOff>
    </xdr:to>
    <xdr:sp macro="" textlink="">
      <xdr:nvSpPr>
        <xdr:cNvPr id="250272" name="AutoShape 64"/>
        <xdr:cNvSpPr>
          <a:spLocks noChangeArrowheads="1"/>
        </xdr:cNvSpPr>
      </xdr:nvSpPr>
      <xdr:spPr bwMode="auto">
        <a:xfrm>
          <a:off x="4290060" y="606552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37</xdr:row>
      <xdr:rowOff>99060</xdr:rowOff>
    </xdr:from>
    <xdr:to>
      <xdr:col>5</xdr:col>
      <xdr:colOff>495300</xdr:colOff>
      <xdr:row>37</xdr:row>
      <xdr:rowOff>137160</xdr:rowOff>
    </xdr:to>
    <xdr:sp macro="" textlink="">
      <xdr:nvSpPr>
        <xdr:cNvPr id="250273" name="Line 65"/>
        <xdr:cNvSpPr>
          <a:spLocks noChangeShapeType="1"/>
        </xdr:cNvSpPr>
      </xdr:nvSpPr>
      <xdr:spPr bwMode="auto">
        <a:xfrm flipV="1">
          <a:off x="2788920" y="630174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35</xdr:row>
      <xdr:rowOff>152400</xdr:rowOff>
    </xdr:from>
    <xdr:to>
      <xdr:col>5</xdr:col>
      <xdr:colOff>541020</xdr:colOff>
      <xdr:row>36</xdr:row>
      <xdr:rowOff>83820</xdr:rowOff>
    </xdr:to>
    <xdr:sp macro="" textlink="">
      <xdr:nvSpPr>
        <xdr:cNvPr id="250274" name="AutoShape 66"/>
        <xdr:cNvSpPr>
          <a:spLocks noChangeArrowheads="1"/>
        </xdr:cNvSpPr>
      </xdr:nvSpPr>
      <xdr:spPr bwMode="auto">
        <a:xfrm>
          <a:off x="3543300" y="60198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34</xdr:row>
      <xdr:rowOff>123825</xdr:rowOff>
    </xdr:from>
    <xdr:to>
      <xdr:col>6</xdr:col>
      <xdr:colOff>196215</xdr:colOff>
      <xdr:row>35</xdr:row>
      <xdr:rowOff>161925</xdr:rowOff>
    </xdr:to>
    <xdr:sp macro="" textlink="">
      <xdr:nvSpPr>
        <xdr:cNvPr id="11331" name="Text Box 67"/>
        <xdr:cNvSpPr txBox="1">
          <a:spLocks noChangeArrowheads="1"/>
        </xdr:cNvSpPr>
      </xdr:nvSpPr>
      <xdr:spPr bwMode="auto">
        <a:xfrm>
          <a:off x="3609975" y="595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3</xdr:col>
      <xdr:colOff>129540</xdr:colOff>
      <xdr:row>37</xdr:row>
      <xdr:rowOff>137160</xdr:rowOff>
    </xdr:from>
    <xdr:to>
      <xdr:col>4</xdr:col>
      <xdr:colOff>312420</xdr:colOff>
      <xdr:row>38</xdr:row>
      <xdr:rowOff>38100</xdr:rowOff>
    </xdr:to>
    <xdr:sp macro="" textlink="">
      <xdr:nvSpPr>
        <xdr:cNvPr id="250276" name="Line 68"/>
        <xdr:cNvSpPr>
          <a:spLocks noChangeShapeType="1"/>
        </xdr:cNvSpPr>
      </xdr:nvSpPr>
      <xdr:spPr bwMode="auto">
        <a:xfrm flipV="1">
          <a:off x="1988820" y="633984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36</xdr:row>
      <xdr:rowOff>30480</xdr:rowOff>
    </xdr:from>
    <xdr:to>
      <xdr:col>4</xdr:col>
      <xdr:colOff>358140</xdr:colOff>
      <xdr:row>36</xdr:row>
      <xdr:rowOff>129540</xdr:rowOff>
    </xdr:to>
    <xdr:sp macro="" textlink="">
      <xdr:nvSpPr>
        <xdr:cNvPr id="250277" name="AutoShape 69"/>
        <xdr:cNvSpPr>
          <a:spLocks noChangeArrowheads="1"/>
        </xdr:cNvSpPr>
      </xdr:nvSpPr>
      <xdr:spPr bwMode="auto">
        <a:xfrm>
          <a:off x="2743200" y="60655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35</xdr:row>
      <xdr:rowOff>0</xdr:rowOff>
    </xdr:from>
    <xdr:to>
      <xdr:col>5</xdr:col>
      <xdr:colOff>38100</xdr:colOff>
      <xdr:row>36</xdr:row>
      <xdr:rowOff>38100</xdr:rowOff>
    </xdr:to>
    <xdr:sp macro="" textlink="">
      <xdr:nvSpPr>
        <xdr:cNvPr id="11334" name="Text Box 70"/>
        <xdr:cNvSpPr txBox="1">
          <a:spLocks noChangeArrowheads="1"/>
        </xdr:cNvSpPr>
      </xdr:nvSpPr>
      <xdr:spPr bwMode="auto">
        <a:xfrm>
          <a:off x="2714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1</xdr:col>
      <xdr:colOff>563880</xdr:colOff>
      <xdr:row>38</xdr:row>
      <xdr:rowOff>38100</xdr:rowOff>
    </xdr:from>
    <xdr:to>
      <xdr:col>3</xdr:col>
      <xdr:colOff>129540</xdr:colOff>
      <xdr:row>38</xdr:row>
      <xdr:rowOff>68580</xdr:rowOff>
    </xdr:to>
    <xdr:sp macro="" textlink="">
      <xdr:nvSpPr>
        <xdr:cNvPr id="250279" name="Line 71"/>
        <xdr:cNvSpPr>
          <a:spLocks noChangeShapeType="1"/>
        </xdr:cNvSpPr>
      </xdr:nvSpPr>
      <xdr:spPr bwMode="auto">
        <a:xfrm flipV="1">
          <a:off x="1188720" y="640842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36</xdr:row>
      <xdr:rowOff>45720</xdr:rowOff>
    </xdr:from>
    <xdr:to>
      <xdr:col>3</xdr:col>
      <xdr:colOff>167640</xdr:colOff>
      <xdr:row>36</xdr:row>
      <xdr:rowOff>144780</xdr:rowOff>
    </xdr:to>
    <xdr:sp macro="" textlink="">
      <xdr:nvSpPr>
        <xdr:cNvPr id="250280" name="AutoShape 72"/>
        <xdr:cNvSpPr>
          <a:spLocks noChangeArrowheads="1"/>
        </xdr:cNvSpPr>
      </xdr:nvSpPr>
      <xdr:spPr bwMode="auto">
        <a:xfrm>
          <a:off x="1943100" y="608076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35</xdr:row>
      <xdr:rowOff>11430</xdr:rowOff>
    </xdr:from>
    <xdr:to>
      <xdr:col>3</xdr:col>
      <xdr:colOff>470535</xdr:colOff>
      <xdr:row>36</xdr:row>
      <xdr:rowOff>49530</xdr:rowOff>
    </xdr:to>
    <xdr:sp macro="" textlink="">
      <xdr:nvSpPr>
        <xdr:cNvPr id="11337" name="Text Box 73"/>
        <xdr:cNvSpPr txBox="1">
          <a:spLocks noChangeArrowheads="1"/>
        </xdr:cNvSpPr>
      </xdr:nvSpPr>
      <xdr:spPr bwMode="auto">
        <a:xfrm>
          <a:off x="18288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510540</xdr:colOff>
      <xdr:row>36</xdr:row>
      <xdr:rowOff>68580</xdr:rowOff>
    </xdr:from>
    <xdr:to>
      <xdr:col>1</xdr:col>
      <xdr:colOff>601980</xdr:colOff>
      <xdr:row>36</xdr:row>
      <xdr:rowOff>160020</xdr:rowOff>
    </xdr:to>
    <xdr:sp macro="" textlink="">
      <xdr:nvSpPr>
        <xdr:cNvPr id="250282" name="AutoShape 74"/>
        <xdr:cNvSpPr>
          <a:spLocks noChangeArrowheads="1"/>
        </xdr:cNvSpPr>
      </xdr:nvSpPr>
      <xdr:spPr bwMode="auto">
        <a:xfrm>
          <a:off x="1135380" y="61036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35</xdr:row>
      <xdr:rowOff>28575</xdr:rowOff>
    </xdr:from>
    <xdr:to>
      <xdr:col>2</xdr:col>
      <xdr:colOff>285750</xdr:colOff>
      <xdr:row>36</xdr:row>
      <xdr:rowOff>66675</xdr:rowOff>
    </xdr:to>
    <xdr:sp macro="" textlink="">
      <xdr:nvSpPr>
        <xdr:cNvPr id="11339" name="Text Box 75"/>
        <xdr:cNvSpPr txBox="1">
          <a:spLocks noChangeArrowheads="1"/>
        </xdr:cNvSpPr>
      </xdr:nvSpPr>
      <xdr:spPr bwMode="auto">
        <a:xfrm>
          <a:off x="942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editAs="oneCell">
    <xdr:from>
      <xdr:col>6</xdr:col>
      <xdr:colOff>529590</xdr:colOff>
      <xdr:row>44</xdr:row>
      <xdr:rowOff>76200</xdr:rowOff>
    </xdr:from>
    <xdr:to>
      <xdr:col>7</xdr:col>
      <xdr:colOff>598170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392430</xdr:colOff>
      <xdr:row>44</xdr:row>
      <xdr:rowOff>76200</xdr:rowOff>
    </xdr:from>
    <xdr:to>
      <xdr:col>6</xdr:col>
      <xdr:colOff>461010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205740</xdr:colOff>
      <xdr:row>44</xdr:row>
      <xdr:rowOff>76200</xdr:rowOff>
    </xdr:from>
    <xdr:to>
      <xdr:col>5</xdr:col>
      <xdr:colOff>274320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20955</xdr:colOff>
      <xdr:row>44</xdr:row>
      <xdr:rowOff>76200</xdr:rowOff>
    </xdr:from>
    <xdr:to>
      <xdr:col>4</xdr:col>
      <xdr:colOff>89535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461010</xdr:colOff>
      <xdr:row>44</xdr:row>
      <xdr:rowOff>76200</xdr:rowOff>
    </xdr:from>
    <xdr:to>
      <xdr:col>2</xdr:col>
      <xdr:colOff>529590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579120</xdr:colOff>
      <xdr:row>38</xdr:row>
      <xdr:rowOff>99060</xdr:rowOff>
    </xdr:from>
    <xdr:to>
      <xdr:col>7</xdr:col>
      <xdr:colOff>60960</xdr:colOff>
      <xdr:row>39</xdr:row>
      <xdr:rowOff>38100</xdr:rowOff>
    </xdr:to>
    <xdr:sp macro="" textlink="">
      <xdr:nvSpPr>
        <xdr:cNvPr id="250289" name="Oval 81"/>
        <xdr:cNvSpPr>
          <a:spLocks noChangeArrowheads="1"/>
        </xdr:cNvSpPr>
      </xdr:nvSpPr>
      <xdr:spPr bwMode="auto">
        <a:xfrm>
          <a:off x="4290060" y="646938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38</xdr:row>
      <xdr:rowOff>97155</xdr:rowOff>
    </xdr:from>
    <xdr:to>
      <xdr:col>8</xdr:col>
      <xdr:colOff>158115</xdr:colOff>
      <xdr:row>39</xdr:row>
      <xdr:rowOff>135255</xdr:rowOff>
    </xdr:to>
    <xdr:sp macro="" textlink="">
      <xdr:nvSpPr>
        <xdr:cNvPr id="11346" name="人件費該当値テキスト"/>
        <xdr:cNvSpPr txBox="1">
          <a:spLocks noChangeArrowheads="1"/>
        </xdr:cNvSpPr>
      </xdr:nvSpPr>
      <xdr:spPr bwMode="auto">
        <a:xfrm>
          <a:off x="4914900"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36.8</a:t>
          </a:r>
          <a:endParaRPr lang="ja-JP" altLang="en-US"/>
        </a:p>
      </xdr:txBody>
    </xdr:sp>
    <xdr:clientData/>
  </xdr:twoCellAnchor>
  <xdr:twoCellAnchor>
    <xdr:from>
      <xdr:col>5</xdr:col>
      <xdr:colOff>449580</xdr:colOff>
      <xdr:row>37</xdr:row>
      <xdr:rowOff>53340</xdr:rowOff>
    </xdr:from>
    <xdr:to>
      <xdr:col>5</xdr:col>
      <xdr:colOff>541020</xdr:colOff>
      <xdr:row>37</xdr:row>
      <xdr:rowOff>152400</xdr:rowOff>
    </xdr:to>
    <xdr:sp macro="" textlink="">
      <xdr:nvSpPr>
        <xdr:cNvPr id="250291" name="Oval 83"/>
        <xdr:cNvSpPr>
          <a:spLocks noChangeArrowheads="1"/>
        </xdr:cNvSpPr>
      </xdr:nvSpPr>
      <xdr:spPr bwMode="auto">
        <a:xfrm>
          <a:off x="3543300" y="62560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38</xdr:row>
      <xdr:rowOff>0</xdr:rowOff>
    </xdr:from>
    <xdr:to>
      <xdr:col>6</xdr:col>
      <xdr:colOff>196215</xdr:colOff>
      <xdr:row>39</xdr:row>
      <xdr:rowOff>38100</xdr:rowOff>
    </xdr:to>
    <xdr:sp macro="" textlink="">
      <xdr:nvSpPr>
        <xdr:cNvPr id="11348" name="Text Box 84"/>
        <xdr:cNvSpPr txBox="1">
          <a:spLocks noChangeArrowheads="1"/>
        </xdr:cNvSpPr>
      </xdr:nvSpPr>
      <xdr:spPr bwMode="auto">
        <a:xfrm>
          <a:off x="3609975" y="651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31.0</a:t>
          </a:r>
          <a:endParaRPr lang="ja-JP" altLang="en-US"/>
        </a:p>
      </xdr:txBody>
    </xdr:sp>
    <xdr:clientData/>
  </xdr:twoCellAnchor>
  <xdr:twoCellAnchor>
    <xdr:from>
      <xdr:col>4</xdr:col>
      <xdr:colOff>266700</xdr:colOff>
      <xdr:row>37</xdr:row>
      <xdr:rowOff>91440</xdr:rowOff>
    </xdr:from>
    <xdr:to>
      <xdr:col>4</xdr:col>
      <xdr:colOff>358140</xdr:colOff>
      <xdr:row>38</xdr:row>
      <xdr:rowOff>15240</xdr:rowOff>
    </xdr:to>
    <xdr:sp macro="" textlink="">
      <xdr:nvSpPr>
        <xdr:cNvPr id="250293" name="Oval 85"/>
        <xdr:cNvSpPr>
          <a:spLocks noChangeArrowheads="1"/>
        </xdr:cNvSpPr>
      </xdr:nvSpPr>
      <xdr:spPr bwMode="auto">
        <a:xfrm>
          <a:off x="2743200" y="62941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38</xdr:row>
      <xdr:rowOff>38100</xdr:rowOff>
    </xdr:from>
    <xdr:to>
      <xdr:col>5</xdr:col>
      <xdr:colOff>38100</xdr:colOff>
      <xdr:row>39</xdr:row>
      <xdr:rowOff>76200</xdr:rowOff>
    </xdr:to>
    <xdr:sp macro="" textlink="">
      <xdr:nvSpPr>
        <xdr:cNvPr id="11350" name="Text Box 86"/>
        <xdr:cNvSpPr txBox="1">
          <a:spLocks noChangeArrowheads="1"/>
        </xdr:cNvSpPr>
      </xdr:nvSpPr>
      <xdr:spPr bwMode="auto">
        <a:xfrm>
          <a:off x="271462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a:t>
          </a:r>
          <a:endParaRPr lang="ja-JP" altLang="en-US"/>
        </a:p>
      </xdr:txBody>
    </xdr:sp>
    <xdr:clientData/>
  </xdr:twoCellAnchor>
  <xdr:twoCellAnchor>
    <xdr:from>
      <xdr:col>3</xdr:col>
      <xdr:colOff>83820</xdr:colOff>
      <xdr:row>37</xdr:row>
      <xdr:rowOff>152400</xdr:rowOff>
    </xdr:from>
    <xdr:to>
      <xdr:col>3</xdr:col>
      <xdr:colOff>167640</xdr:colOff>
      <xdr:row>38</xdr:row>
      <xdr:rowOff>83820</xdr:rowOff>
    </xdr:to>
    <xdr:sp macro="" textlink="">
      <xdr:nvSpPr>
        <xdr:cNvPr id="250295" name="Oval 87"/>
        <xdr:cNvSpPr>
          <a:spLocks noChangeArrowheads="1"/>
        </xdr:cNvSpPr>
      </xdr:nvSpPr>
      <xdr:spPr bwMode="auto">
        <a:xfrm>
          <a:off x="1943100" y="635508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38</xdr:row>
      <xdr:rowOff>87630</xdr:rowOff>
    </xdr:from>
    <xdr:to>
      <xdr:col>3</xdr:col>
      <xdr:colOff>470535</xdr:colOff>
      <xdr:row>39</xdr:row>
      <xdr:rowOff>125730</xdr:rowOff>
    </xdr:to>
    <xdr:sp macro="" textlink="">
      <xdr:nvSpPr>
        <xdr:cNvPr id="11352" name="Text Box 88"/>
        <xdr:cNvSpPr txBox="1">
          <a:spLocks noChangeArrowheads="1"/>
        </xdr:cNvSpPr>
      </xdr:nvSpPr>
      <xdr:spPr bwMode="auto">
        <a:xfrm>
          <a:off x="18288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33.6</a:t>
          </a:r>
          <a:endParaRPr lang="ja-JP" altLang="en-US"/>
        </a:p>
      </xdr:txBody>
    </xdr:sp>
    <xdr:clientData/>
  </xdr:twoCellAnchor>
  <xdr:twoCellAnchor>
    <xdr:from>
      <xdr:col>1</xdr:col>
      <xdr:colOff>510540</xdr:colOff>
      <xdr:row>38</xdr:row>
      <xdr:rowOff>15240</xdr:rowOff>
    </xdr:from>
    <xdr:to>
      <xdr:col>1</xdr:col>
      <xdr:colOff>601980</xdr:colOff>
      <xdr:row>38</xdr:row>
      <xdr:rowOff>106680</xdr:rowOff>
    </xdr:to>
    <xdr:sp macro="" textlink="">
      <xdr:nvSpPr>
        <xdr:cNvPr id="250297" name="Oval 89"/>
        <xdr:cNvSpPr>
          <a:spLocks noChangeArrowheads="1"/>
        </xdr:cNvSpPr>
      </xdr:nvSpPr>
      <xdr:spPr bwMode="auto">
        <a:xfrm>
          <a:off x="1135380" y="63855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38</xdr:row>
      <xdr:rowOff>125730</xdr:rowOff>
    </xdr:from>
    <xdr:to>
      <xdr:col>2</xdr:col>
      <xdr:colOff>285750</xdr:colOff>
      <xdr:row>40</xdr:row>
      <xdr:rowOff>147</xdr:rowOff>
    </xdr:to>
    <xdr:sp macro="" textlink="">
      <xdr:nvSpPr>
        <xdr:cNvPr id="11354" name="Text Box 90"/>
        <xdr:cNvSpPr txBox="1">
          <a:spLocks noChangeArrowheads="1"/>
        </xdr:cNvSpPr>
      </xdr:nvSpPr>
      <xdr:spPr bwMode="auto">
        <a:xfrm>
          <a:off x="942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34.4</a:t>
          </a:r>
          <a:endParaRPr lang="ja-JP" altLang="en-US"/>
        </a:p>
      </xdr:txBody>
    </xdr:sp>
    <xdr:clientData/>
  </xdr:twoCellAnchor>
  <xdr:twoCellAnchor>
    <xdr:from>
      <xdr:col>18</xdr:col>
      <xdr:colOff>78105</xdr:colOff>
      <xdr:row>7</xdr:row>
      <xdr:rowOff>66675</xdr:rowOff>
    </xdr:from>
    <xdr:to>
      <xdr:col>24</xdr:col>
      <xdr:colOff>529662</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539115</xdr:colOff>
      <xdr:row>7</xdr:row>
      <xdr:rowOff>125730</xdr:rowOff>
    </xdr:from>
    <xdr:to>
      <xdr:col>27</xdr:col>
      <xdr:colOff>59055</xdr:colOff>
      <xdr:row>9</xdr:row>
      <xdr:rowOff>47804</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539115</xdr:colOff>
      <xdr:row>8</xdr:row>
      <xdr:rowOff>152400</xdr:rowOff>
    </xdr:from>
    <xdr:to>
      <xdr:col>27</xdr:col>
      <xdr:colOff>59055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25/78</a:t>
          </a:r>
          <a:endParaRPr lang="ja-JP" altLang="en-US"/>
        </a:p>
      </xdr:txBody>
    </xdr:sp>
    <xdr:clientData/>
  </xdr:twoCellAnchor>
  <xdr:twoCellAnchor>
    <xdr:from>
      <xdr:col>27</xdr:col>
      <xdr:colOff>215265</xdr:colOff>
      <xdr:row>7</xdr:row>
      <xdr:rowOff>125730</xdr:rowOff>
    </xdr:from>
    <xdr:to>
      <xdr:col>29</xdr:col>
      <xdr:colOff>226718</xdr:colOff>
      <xdr:row>9</xdr:row>
      <xdr:rowOff>47804</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215265</xdr:colOff>
      <xdr:row>8</xdr:row>
      <xdr:rowOff>152400</xdr:rowOff>
    </xdr:from>
    <xdr:to>
      <xdr:col>29</xdr:col>
      <xdr:colOff>226718</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422910</xdr:colOff>
      <xdr:row>7</xdr:row>
      <xdr:rowOff>125730</xdr:rowOff>
    </xdr:from>
    <xdr:to>
      <xdr:col>31</xdr:col>
      <xdr:colOff>560070</xdr:colOff>
      <xdr:row>9</xdr:row>
      <xdr:rowOff>47804</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29</xdr:col>
      <xdr:colOff>422910</xdr:colOff>
      <xdr:row>8</xdr:row>
      <xdr:rowOff>152400</xdr:rowOff>
    </xdr:from>
    <xdr:to>
      <xdr:col>31</xdr:col>
      <xdr:colOff>560070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16.4</a:t>
          </a:r>
          <a:endParaRPr lang="ja-JP" altLang="en-US"/>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250306" name="Rectangle 98"/>
        <xdr:cNvSpPr>
          <a:spLocks noChangeArrowheads="1"/>
        </xdr:cNvSpPr>
      </xdr:nvSpPr>
      <xdr:spPr bwMode="auto">
        <a:xfrm>
          <a:off x="11201400" y="17983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10</xdr:row>
      <xdr:rowOff>121920</xdr:rowOff>
    </xdr:from>
    <xdr:to>
      <xdr:col>33</xdr:col>
      <xdr:colOff>76200</xdr:colOff>
      <xdr:row>24</xdr:row>
      <xdr:rowOff>7620</xdr:rowOff>
    </xdr:to>
    <xdr:sp macro="" textlink="">
      <xdr:nvSpPr>
        <xdr:cNvPr id="250307" name="Rectangle 99"/>
        <xdr:cNvSpPr>
          <a:spLocks noChangeArrowheads="1"/>
        </xdr:cNvSpPr>
      </xdr:nvSpPr>
      <xdr:spPr bwMode="auto">
        <a:xfrm>
          <a:off x="15659100" y="17983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10</xdr:row>
      <xdr:rowOff>123825</xdr:rowOff>
    </xdr:from>
    <xdr:to>
      <xdr:col>30</xdr:col>
      <xdr:colOff>607695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295275</xdr:colOff>
      <xdr:row>12</xdr:row>
      <xdr:rowOff>97155</xdr:rowOff>
    </xdr:from>
    <xdr:to>
      <xdr:col>32</xdr:col>
      <xdr:colOff>558146</xdr:colOff>
      <xdr:row>23</xdr:row>
      <xdr:rowOff>123841</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baseline="0">
              <a:effectLst/>
              <a:latin typeface="+mn-lt"/>
              <a:ea typeface="+mn-ea"/>
              <a:cs typeface="+mn-cs"/>
            </a:rPr>
            <a:t>　複合施設の医療・介護スタッフを職員化したことにより物件費は減となった。また、経常収支比率は</a:t>
          </a:r>
          <a:r>
            <a:rPr lang="en-US" altLang="ja-JP" sz="1100" baseline="0">
              <a:effectLst/>
              <a:latin typeface="+mn-lt"/>
              <a:ea typeface="+mn-ea"/>
              <a:cs typeface="+mn-cs"/>
            </a:rPr>
            <a:t>1.8%</a:t>
          </a:r>
          <a:r>
            <a:rPr lang="ja-JP" altLang="ja-JP" sz="1100" baseline="0">
              <a:effectLst/>
              <a:latin typeface="+mn-lt"/>
              <a:ea typeface="+mn-ea"/>
              <a:cs typeface="+mn-cs"/>
            </a:rPr>
            <a:t>の減となっており、他の類似団体平均より</a:t>
          </a:r>
          <a:r>
            <a:rPr lang="en-US" altLang="ja-JP" sz="1100" baseline="0">
              <a:effectLst/>
              <a:latin typeface="+mn-lt"/>
              <a:ea typeface="+mn-ea"/>
              <a:cs typeface="+mn-cs"/>
            </a:rPr>
            <a:t>1.8%</a:t>
          </a:r>
          <a:r>
            <a:rPr lang="ja-JP" altLang="ja-JP" sz="1100" baseline="0">
              <a:effectLst/>
              <a:latin typeface="+mn-lt"/>
              <a:ea typeface="+mn-ea"/>
              <a:cs typeface="+mn-cs"/>
            </a:rPr>
            <a:t>下回った状況となっている。</a:t>
          </a:r>
          <a:endParaRPr lang="ja-JP" altLang="ja-JP">
            <a:effectLst/>
          </a:endParaRPr>
        </a:p>
      </xdr:txBody>
    </xdr:sp>
    <xdr:clientData/>
  </xdr:twoCellAnchor>
  <xdr:oneCellAnchor>
    <xdr:from>
      <xdr:col>18</xdr:col>
      <xdr:colOff>78105</xdr:colOff>
      <xdr:row>9</xdr:row>
      <xdr:rowOff>135255</xdr:rowOff>
    </xdr:from>
    <xdr:ext cx="132344" cy="151836"/>
    <xdr:sp macro="" textlink="">
      <xdr:nvSpPr>
        <xdr:cNvPr id="11366" name="Text Box 102"/>
        <xdr:cNvSpPr txBox="1">
          <a:spLocks noChangeArrowheads="1"/>
        </xdr:cNvSpPr>
      </xdr:nvSpPr>
      <xdr:spPr bwMode="auto">
        <a:xfrm>
          <a:off x="11203305" y="16440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7620</xdr:rowOff>
    </xdr:from>
    <xdr:to>
      <xdr:col>24</xdr:col>
      <xdr:colOff>533400</xdr:colOff>
      <xdr:row>24</xdr:row>
      <xdr:rowOff>7620</xdr:rowOff>
    </xdr:to>
    <xdr:sp macro="" textlink="">
      <xdr:nvSpPr>
        <xdr:cNvPr id="250311" name="Line 103"/>
        <xdr:cNvSpPr>
          <a:spLocks noChangeShapeType="1"/>
        </xdr:cNvSpPr>
      </xdr:nvSpPr>
      <xdr:spPr bwMode="auto">
        <a:xfrm>
          <a:off x="11201400" y="40309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23</xdr:row>
      <xdr:rowOff>66675</xdr:rowOff>
    </xdr:from>
    <xdr:to>
      <xdr:col>18</xdr:col>
      <xdr:colOff>68680</xdr:colOff>
      <xdr:row>24</xdr:row>
      <xdr:rowOff>97155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21</xdr:row>
      <xdr:rowOff>137160</xdr:rowOff>
    </xdr:from>
    <xdr:to>
      <xdr:col>24</xdr:col>
      <xdr:colOff>533400</xdr:colOff>
      <xdr:row>21</xdr:row>
      <xdr:rowOff>137160</xdr:rowOff>
    </xdr:to>
    <xdr:sp macro="" textlink="">
      <xdr:nvSpPr>
        <xdr:cNvPr id="250313" name="Line 105"/>
        <xdr:cNvSpPr>
          <a:spLocks noChangeShapeType="1"/>
        </xdr:cNvSpPr>
      </xdr:nvSpPr>
      <xdr:spPr bwMode="auto">
        <a:xfrm>
          <a:off x="11201400" y="36576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21</xdr:row>
      <xdr:rowOff>28575</xdr:rowOff>
    </xdr:from>
    <xdr:to>
      <xdr:col>18</xdr:col>
      <xdr:colOff>68680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76200</xdr:colOff>
      <xdr:row>19</xdr:row>
      <xdr:rowOff>99060</xdr:rowOff>
    </xdr:from>
    <xdr:to>
      <xdr:col>24</xdr:col>
      <xdr:colOff>533400</xdr:colOff>
      <xdr:row>19</xdr:row>
      <xdr:rowOff>99060</xdr:rowOff>
    </xdr:to>
    <xdr:sp macro="" textlink="">
      <xdr:nvSpPr>
        <xdr:cNvPr id="250315" name="Line 107"/>
        <xdr:cNvSpPr>
          <a:spLocks noChangeShapeType="1"/>
        </xdr:cNvSpPr>
      </xdr:nvSpPr>
      <xdr:spPr bwMode="auto">
        <a:xfrm>
          <a:off x="11201400" y="32842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18</xdr:row>
      <xdr:rowOff>161925</xdr:rowOff>
    </xdr:from>
    <xdr:to>
      <xdr:col>18</xdr:col>
      <xdr:colOff>68680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17</xdr:row>
      <xdr:rowOff>68580</xdr:rowOff>
    </xdr:from>
    <xdr:to>
      <xdr:col>24</xdr:col>
      <xdr:colOff>533400</xdr:colOff>
      <xdr:row>17</xdr:row>
      <xdr:rowOff>68580</xdr:rowOff>
    </xdr:to>
    <xdr:sp macro="" textlink="">
      <xdr:nvSpPr>
        <xdr:cNvPr id="250317" name="Line 109"/>
        <xdr:cNvSpPr>
          <a:spLocks noChangeShapeType="1"/>
        </xdr:cNvSpPr>
      </xdr:nvSpPr>
      <xdr:spPr bwMode="auto">
        <a:xfrm>
          <a:off x="11201400" y="29184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16</xdr:row>
      <xdr:rowOff>123825</xdr:rowOff>
    </xdr:from>
    <xdr:to>
      <xdr:col>18</xdr:col>
      <xdr:colOff>68680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15</xdr:row>
      <xdr:rowOff>30480</xdr:rowOff>
    </xdr:from>
    <xdr:to>
      <xdr:col>24</xdr:col>
      <xdr:colOff>533400</xdr:colOff>
      <xdr:row>15</xdr:row>
      <xdr:rowOff>30480</xdr:rowOff>
    </xdr:to>
    <xdr:sp macro="" textlink="">
      <xdr:nvSpPr>
        <xdr:cNvPr id="250319" name="Line 111"/>
        <xdr:cNvSpPr>
          <a:spLocks noChangeShapeType="1"/>
        </xdr:cNvSpPr>
      </xdr:nvSpPr>
      <xdr:spPr bwMode="auto">
        <a:xfrm>
          <a:off x="11201400" y="25450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14</xdr:row>
      <xdr:rowOff>85725</xdr:rowOff>
    </xdr:from>
    <xdr:to>
      <xdr:col>18</xdr:col>
      <xdr:colOff>68680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12</xdr:row>
      <xdr:rowOff>160020</xdr:rowOff>
    </xdr:from>
    <xdr:to>
      <xdr:col>24</xdr:col>
      <xdr:colOff>533400</xdr:colOff>
      <xdr:row>12</xdr:row>
      <xdr:rowOff>160020</xdr:rowOff>
    </xdr:to>
    <xdr:sp macro="" textlink="">
      <xdr:nvSpPr>
        <xdr:cNvPr id="250321" name="Line 113"/>
        <xdr:cNvSpPr>
          <a:spLocks noChangeShapeType="1"/>
        </xdr:cNvSpPr>
      </xdr:nvSpPr>
      <xdr:spPr bwMode="auto">
        <a:xfrm>
          <a:off x="11201400" y="21717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12</xdr:row>
      <xdr:rowOff>47625</xdr:rowOff>
    </xdr:from>
    <xdr:to>
      <xdr:col>18</xdr:col>
      <xdr:colOff>68680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10</xdr:row>
      <xdr:rowOff>121920</xdr:rowOff>
    </xdr:from>
    <xdr:to>
      <xdr:col>24</xdr:col>
      <xdr:colOff>533400</xdr:colOff>
      <xdr:row>10</xdr:row>
      <xdr:rowOff>121920</xdr:rowOff>
    </xdr:to>
    <xdr:sp macro="" textlink="">
      <xdr:nvSpPr>
        <xdr:cNvPr id="250323" name="Line 115"/>
        <xdr:cNvSpPr>
          <a:spLocks noChangeShapeType="1"/>
        </xdr:cNvSpPr>
      </xdr:nvSpPr>
      <xdr:spPr bwMode="auto">
        <a:xfrm>
          <a:off x="11201400" y="17983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10</xdr:row>
      <xdr:rowOff>9525</xdr:rowOff>
    </xdr:from>
    <xdr:to>
      <xdr:col>18</xdr:col>
      <xdr:colOff>68680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250325" name="物件費グラフ枠"/>
        <xdr:cNvSpPr>
          <a:spLocks noChangeArrowheads="1"/>
        </xdr:cNvSpPr>
      </xdr:nvSpPr>
      <xdr:spPr bwMode="auto">
        <a:xfrm>
          <a:off x="11201400" y="17983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12</xdr:row>
      <xdr:rowOff>114300</xdr:rowOff>
    </xdr:from>
    <xdr:to>
      <xdr:col>24</xdr:col>
      <xdr:colOff>22860</xdr:colOff>
      <xdr:row>20</xdr:row>
      <xdr:rowOff>160020</xdr:rowOff>
    </xdr:to>
    <xdr:sp macro="" textlink="">
      <xdr:nvSpPr>
        <xdr:cNvPr id="250326" name="Line 118"/>
        <xdr:cNvSpPr>
          <a:spLocks noChangeShapeType="1"/>
        </xdr:cNvSpPr>
      </xdr:nvSpPr>
      <xdr:spPr bwMode="auto">
        <a:xfrm flipV="1">
          <a:off x="14851380" y="2125980"/>
          <a:ext cx="0" cy="13868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20</xdr:row>
      <xdr:rowOff>161925</xdr:rowOff>
    </xdr:from>
    <xdr:to>
      <xdr:col>25</xdr:col>
      <xdr:colOff>184785</xdr:colOff>
      <xdr:row>22</xdr:row>
      <xdr:rowOff>28575</xdr:rowOff>
    </xdr:to>
    <xdr:sp macro="" textlink="">
      <xdr:nvSpPr>
        <xdr:cNvPr id="11383" name="物件費最小値テキスト"/>
        <xdr:cNvSpPr txBox="1">
          <a:spLocks noChangeArrowheads="1"/>
        </xdr:cNvSpPr>
      </xdr:nvSpPr>
      <xdr:spPr bwMode="auto">
        <a:xfrm>
          <a:off x="166020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23.0</a:t>
          </a:r>
          <a:endParaRPr lang="ja-JP" altLang="en-US"/>
        </a:p>
      </xdr:txBody>
    </xdr:sp>
    <xdr:clientData/>
  </xdr:twoCellAnchor>
  <xdr:twoCellAnchor>
    <xdr:from>
      <xdr:col>23</xdr:col>
      <xdr:colOff>563880</xdr:colOff>
      <xdr:row>20</xdr:row>
      <xdr:rowOff>160020</xdr:rowOff>
    </xdr:from>
    <xdr:to>
      <xdr:col>24</xdr:col>
      <xdr:colOff>114300</xdr:colOff>
      <xdr:row>20</xdr:row>
      <xdr:rowOff>160020</xdr:rowOff>
    </xdr:to>
    <xdr:sp macro="" textlink="">
      <xdr:nvSpPr>
        <xdr:cNvPr id="250328" name="Line 120"/>
        <xdr:cNvSpPr>
          <a:spLocks noChangeShapeType="1"/>
        </xdr:cNvSpPr>
      </xdr:nvSpPr>
      <xdr:spPr bwMode="auto">
        <a:xfrm>
          <a:off x="14775180" y="351282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11</xdr:row>
      <xdr:rowOff>49530</xdr:rowOff>
    </xdr:from>
    <xdr:to>
      <xdr:col>25</xdr:col>
      <xdr:colOff>184785</xdr:colOff>
      <xdr:row>12</xdr:row>
      <xdr:rowOff>87630</xdr:rowOff>
    </xdr:to>
    <xdr:sp macro="" textlink="">
      <xdr:nvSpPr>
        <xdr:cNvPr id="11385" name="物件費最大値テキスト"/>
        <xdr:cNvSpPr txBox="1">
          <a:spLocks noChangeArrowheads="1"/>
        </xdr:cNvSpPr>
      </xdr:nvSpPr>
      <xdr:spPr bwMode="auto">
        <a:xfrm>
          <a:off x="166020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endParaRPr lang="ja-JP" altLang="en-US"/>
        </a:p>
      </xdr:txBody>
    </xdr:sp>
    <xdr:clientData/>
  </xdr:twoCellAnchor>
  <xdr:twoCellAnchor>
    <xdr:from>
      <xdr:col>23</xdr:col>
      <xdr:colOff>563880</xdr:colOff>
      <xdr:row>12</xdr:row>
      <xdr:rowOff>114300</xdr:rowOff>
    </xdr:from>
    <xdr:to>
      <xdr:col>24</xdr:col>
      <xdr:colOff>114300</xdr:colOff>
      <xdr:row>12</xdr:row>
      <xdr:rowOff>114300</xdr:rowOff>
    </xdr:to>
    <xdr:sp macro="" textlink="">
      <xdr:nvSpPr>
        <xdr:cNvPr id="250330" name="Line 122"/>
        <xdr:cNvSpPr>
          <a:spLocks noChangeShapeType="1"/>
        </xdr:cNvSpPr>
      </xdr:nvSpPr>
      <xdr:spPr bwMode="auto">
        <a:xfrm>
          <a:off x="14775180" y="212598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15</xdr:row>
      <xdr:rowOff>53340</xdr:rowOff>
    </xdr:from>
    <xdr:to>
      <xdr:col>24</xdr:col>
      <xdr:colOff>22860</xdr:colOff>
      <xdr:row>16</xdr:row>
      <xdr:rowOff>15240</xdr:rowOff>
    </xdr:to>
    <xdr:sp macro="" textlink="">
      <xdr:nvSpPr>
        <xdr:cNvPr id="250331" name="Line 123"/>
        <xdr:cNvSpPr>
          <a:spLocks noChangeShapeType="1"/>
        </xdr:cNvSpPr>
      </xdr:nvSpPr>
      <xdr:spPr bwMode="auto">
        <a:xfrm flipV="1">
          <a:off x="14097000" y="2567940"/>
          <a:ext cx="754380" cy="1295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15</xdr:row>
      <xdr:rowOff>135255</xdr:rowOff>
    </xdr:from>
    <xdr:to>
      <xdr:col>25</xdr:col>
      <xdr:colOff>184785</xdr:colOff>
      <xdr:row>17</xdr:row>
      <xdr:rowOff>9672</xdr:rowOff>
    </xdr:to>
    <xdr:sp macro="" textlink="">
      <xdr:nvSpPr>
        <xdr:cNvPr id="11388" name="物件費平均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23</xdr:col>
      <xdr:colOff>601980</xdr:colOff>
      <xdr:row>15</xdr:row>
      <xdr:rowOff>137160</xdr:rowOff>
    </xdr:from>
    <xdr:to>
      <xdr:col>24</xdr:col>
      <xdr:colOff>76200</xdr:colOff>
      <xdr:row>16</xdr:row>
      <xdr:rowOff>68580</xdr:rowOff>
    </xdr:to>
    <xdr:sp macro="" textlink="">
      <xdr:nvSpPr>
        <xdr:cNvPr id="250333" name="AutoShape 125"/>
        <xdr:cNvSpPr>
          <a:spLocks noChangeArrowheads="1"/>
        </xdr:cNvSpPr>
      </xdr:nvSpPr>
      <xdr:spPr bwMode="auto">
        <a:xfrm>
          <a:off x="14813280" y="265176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16</xdr:row>
      <xdr:rowOff>15240</xdr:rowOff>
    </xdr:from>
    <xdr:to>
      <xdr:col>22</xdr:col>
      <xdr:colOff>502920</xdr:colOff>
      <xdr:row>16</xdr:row>
      <xdr:rowOff>83820</xdr:rowOff>
    </xdr:to>
    <xdr:sp macro="" textlink="">
      <xdr:nvSpPr>
        <xdr:cNvPr id="250334" name="Line 126"/>
        <xdr:cNvSpPr>
          <a:spLocks noChangeShapeType="1"/>
        </xdr:cNvSpPr>
      </xdr:nvSpPr>
      <xdr:spPr bwMode="auto">
        <a:xfrm flipV="1">
          <a:off x="13304520" y="2697480"/>
          <a:ext cx="79248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15</xdr:row>
      <xdr:rowOff>99060</xdr:rowOff>
    </xdr:from>
    <xdr:to>
      <xdr:col>22</xdr:col>
      <xdr:colOff>556260</xdr:colOff>
      <xdr:row>16</xdr:row>
      <xdr:rowOff>30480</xdr:rowOff>
    </xdr:to>
    <xdr:sp macro="" textlink="">
      <xdr:nvSpPr>
        <xdr:cNvPr id="250335" name="AutoShape 127"/>
        <xdr:cNvSpPr>
          <a:spLocks noChangeArrowheads="1"/>
        </xdr:cNvSpPr>
      </xdr:nvSpPr>
      <xdr:spPr bwMode="auto">
        <a:xfrm>
          <a:off x="14058900" y="26136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14</xdr:row>
      <xdr:rowOff>66675</xdr:rowOff>
    </xdr:from>
    <xdr:to>
      <xdr:col>23</xdr:col>
      <xdr:colOff>205740</xdr:colOff>
      <xdr:row>15</xdr:row>
      <xdr:rowOff>97155</xdr:rowOff>
    </xdr:to>
    <xdr:sp macro="" textlink="">
      <xdr:nvSpPr>
        <xdr:cNvPr id="11392" name="Text Box 128"/>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20</xdr:col>
      <xdr:colOff>144780</xdr:colOff>
      <xdr:row>16</xdr:row>
      <xdr:rowOff>83820</xdr:rowOff>
    </xdr:from>
    <xdr:to>
      <xdr:col>21</xdr:col>
      <xdr:colOff>327660</xdr:colOff>
      <xdr:row>18</xdr:row>
      <xdr:rowOff>7620</xdr:rowOff>
    </xdr:to>
    <xdr:sp macro="" textlink="">
      <xdr:nvSpPr>
        <xdr:cNvPr id="250337" name="Line 129"/>
        <xdr:cNvSpPr>
          <a:spLocks noChangeShapeType="1"/>
        </xdr:cNvSpPr>
      </xdr:nvSpPr>
      <xdr:spPr bwMode="auto">
        <a:xfrm flipV="1">
          <a:off x="12504420" y="2766060"/>
          <a:ext cx="800100" cy="2590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15</xdr:row>
      <xdr:rowOff>99060</xdr:rowOff>
    </xdr:from>
    <xdr:to>
      <xdr:col>21</xdr:col>
      <xdr:colOff>365760</xdr:colOff>
      <xdr:row>16</xdr:row>
      <xdr:rowOff>30480</xdr:rowOff>
    </xdr:to>
    <xdr:sp macro="" textlink="">
      <xdr:nvSpPr>
        <xdr:cNvPr id="250338" name="AutoShape 130"/>
        <xdr:cNvSpPr>
          <a:spLocks noChangeArrowheads="1"/>
        </xdr:cNvSpPr>
      </xdr:nvSpPr>
      <xdr:spPr bwMode="auto">
        <a:xfrm>
          <a:off x="13258800" y="261366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14</xdr:row>
      <xdr:rowOff>66675</xdr:rowOff>
    </xdr:from>
    <xdr:to>
      <xdr:col>22</xdr:col>
      <xdr:colOff>49530</xdr:colOff>
      <xdr:row>15</xdr:row>
      <xdr:rowOff>97155</xdr:rowOff>
    </xdr:to>
    <xdr:sp macro="" textlink="">
      <xdr:nvSpPr>
        <xdr:cNvPr id="11395" name="Text Box 131"/>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571500</xdr:colOff>
      <xdr:row>17</xdr:row>
      <xdr:rowOff>76200</xdr:rowOff>
    </xdr:from>
    <xdr:to>
      <xdr:col>20</xdr:col>
      <xdr:colOff>144780</xdr:colOff>
      <xdr:row>18</xdr:row>
      <xdr:rowOff>7620</xdr:rowOff>
    </xdr:to>
    <xdr:sp macro="" textlink="">
      <xdr:nvSpPr>
        <xdr:cNvPr id="250340" name="Line 132"/>
        <xdr:cNvSpPr>
          <a:spLocks noChangeShapeType="1"/>
        </xdr:cNvSpPr>
      </xdr:nvSpPr>
      <xdr:spPr bwMode="auto">
        <a:xfrm>
          <a:off x="11696700" y="2926080"/>
          <a:ext cx="80772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15</xdr:row>
      <xdr:rowOff>152400</xdr:rowOff>
    </xdr:from>
    <xdr:to>
      <xdr:col>20</xdr:col>
      <xdr:colOff>190500</xdr:colOff>
      <xdr:row>16</xdr:row>
      <xdr:rowOff>76200</xdr:rowOff>
    </xdr:to>
    <xdr:sp macro="" textlink="">
      <xdr:nvSpPr>
        <xdr:cNvPr id="250341" name="AutoShape 133"/>
        <xdr:cNvSpPr>
          <a:spLocks noChangeArrowheads="1"/>
        </xdr:cNvSpPr>
      </xdr:nvSpPr>
      <xdr:spPr bwMode="auto">
        <a:xfrm>
          <a:off x="12451080" y="2667000"/>
          <a:ext cx="9906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14</xdr:row>
      <xdr:rowOff>114300</xdr:rowOff>
    </xdr:from>
    <xdr:to>
      <xdr:col>20</xdr:col>
      <xdr:colOff>489585</xdr:colOff>
      <xdr:row>15</xdr:row>
      <xdr:rowOff>152400</xdr:rowOff>
    </xdr:to>
    <xdr:sp macro="" textlink="">
      <xdr:nvSpPr>
        <xdr:cNvPr id="11398" name="Text Box 134"/>
        <xdr:cNvSpPr txBox="1">
          <a:spLocks noChangeArrowheads="1"/>
        </xdr:cNvSpPr>
      </xdr:nvSpPr>
      <xdr:spPr bwMode="auto">
        <a:xfrm>
          <a:off x="13515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533400</xdr:colOff>
      <xdr:row>15</xdr:row>
      <xdr:rowOff>137160</xdr:rowOff>
    </xdr:from>
    <xdr:to>
      <xdr:col>19</xdr:col>
      <xdr:colOff>7620</xdr:colOff>
      <xdr:row>16</xdr:row>
      <xdr:rowOff>68580</xdr:rowOff>
    </xdr:to>
    <xdr:sp macro="" textlink="">
      <xdr:nvSpPr>
        <xdr:cNvPr id="250343" name="AutoShape 135"/>
        <xdr:cNvSpPr>
          <a:spLocks noChangeArrowheads="1"/>
        </xdr:cNvSpPr>
      </xdr:nvSpPr>
      <xdr:spPr bwMode="auto">
        <a:xfrm>
          <a:off x="11658600" y="26517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14</xdr:row>
      <xdr:rowOff>97155</xdr:rowOff>
    </xdr:from>
    <xdr:to>
      <xdr:col>19</xdr:col>
      <xdr:colOff>295275</xdr:colOff>
      <xdr:row>15</xdr:row>
      <xdr:rowOff>135255</xdr:rowOff>
    </xdr:to>
    <xdr:sp macro="" textlink="">
      <xdr:nvSpPr>
        <xdr:cNvPr id="11400" name="Text Box 136"/>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editAs="oneCell">
    <xdr:from>
      <xdr:col>23</xdr:col>
      <xdr:colOff>539115</xdr:colOff>
      <xdr:row>24</xdr:row>
      <xdr:rowOff>76200</xdr:rowOff>
    </xdr:from>
    <xdr:to>
      <xdr:col>24</xdr:col>
      <xdr:colOff>607695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401955</xdr:colOff>
      <xdr:row>24</xdr:row>
      <xdr:rowOff>76200</xdr:rowOff>
    </xdr:from>
    <xdr:to>
      <xdr:col>23</xdr:col>
      <xdr:colOff>470535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217170</xdr:colOff>
      <xdr:row>24</xdr:row>
      <xdr:rowOff>76200</xdr:rowOff>
    </xdr:from>
    <xdr:to>
      <xdr:col>22</xdr:col>
      <xdr:colOff>285750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116205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470535</xdr:colOff>
      <xdr:row>24</xdr:row>
      <xdr:rowOff>76200</xdr:rowOff>
    </xdr:from>
    <xdr:to>
      <xdr:col>19</xdr:col>
      <xdr:colOff>539115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601980</xdr:colOff>
      <xdr:row>15</xdr:row>
      <xdr:rowOff>0</xdr:rowOff>
    </xdr:from>
    <xdr:to>
      <xdr:col>24</xdr:col>
      <xdr:colOff>76200</xdr:colOff>
      <xdr:row>15</xdr:row>
      <xdr:rowOff>99060</xdr:rowOff>
    </xdr:to>
    <xdr:sp macro="" textlink="">
      <xdr:nvSpPr>
        <xdr:cNvPr id="250350" name="Oval 142"/>
        <xdr:cNvSpPr>
          <a:spLocks noChangeArrowheads="1"/>
        </xdr:cNvSpPr>
      </xdr:nvSpPr>
      <xdr:spPr bwMode="auto">
        <a:xfrm>
          <a:off x="14813280" y="25146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14</xdr:row>
      <xdr:rowOff>47625</xdr:rowOff>
    </xdr:from>
    <xdr:to>
      <xdr:col>25</xdr:col>
      <xdr:colOff>184785</xdr:colOff>
      <xdr:row>15</xdr:row>
      <xdr:rowOff>85725</xdr:rowOff>
    </xdr:to>
    <xdr:sp macro="" textlink="">
      <xdr:nvSpPr>
        <xdr:cNvPr id="11407" name="物件費該当値テキスト"/>
        <xdr:cNvSpPr txBox="1">
          <a:spLocks noChangeArrowheads="1"/>
        </xdr:cNvSpPr>
      </xdr:nvSpPr>
      <xdr:spPr bwMode="auto">
        <a:xfrm>
          <a:off x="166020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22</xdr:col>
      <xdr:colOff>464820</xdr:colOff>
      <xdr:row>15</xdr:row>
      <xdr:rowOff>137160</xdr:rowOff>
    </xdr:from>
    <xdr:to>
      <xdr:col>22</xdr:col>
      <xdr:colOff>556260</xdr:colOff>
      <xdr:row>16</xdr:row>
      <xdr:rowOff>68580</xdr:rowOff>
    </xdr:to>
    <xdr:sp macro="" textlink="">
      <xdr:nvSpPr>
        <xdr:cNvPr id="250352" name="Oval 144"/>
        <xdr:cNvSpPr>
          <a:spLocks noChangeArrowheads="1"/>
        </xdr:cNvSpPr>
      </xdr:nvSpPr>
      <xdr:spPr bwMode="auto">
        <a:xfrm>
          <a:off x="14058900" y="26517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16</xdr:row>
      <xdr:rowOff>85725</xdr:rowOff>
    </xdr:from>
    <xdr:to>
      <xdr:col>23</xdr:col>
      <xdr:colOff>205740</xdr:colOff>
      <xdr:row>17</xdr:row>
      <xdr:rowOff>123825</xdr:rowOff>
    </xdr:to>
    <xdr:sp macro="" textlink="">
      <xdr:nvSpPr>
        <xdr:cNvPr id="11409" name="Text Box 145"/>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21</xdr:col>
      <xdr:colOff>281940</xdr:colOff>
      <xdr:row>16</xdr:row>
      <xdr:rowOff>38100</xdr:rowOff>
    </xdr:from>
    <xdr:to>
      <xdr:col>21</xdr:col>
      <xdr:colOff>365760</xdr:colOff>
      <xdr:row>16</xdr:row>
      <xdr:rowOff>137160</xdr:rowOff>
    </xdr:to>
    <xdr:sp macro="" textlink="">
      <xdr:nvSpPr>
        <xdr:cNvPr id="250354" name="Oval 146"/>
        <xdr:cNvSpPr>
          <a:spLocks noChangeArrowheads="1"/>
        </xdr:cNvSpPr>
      </xdr:nvSpPr>
      <xdr:spPr bwMode="auto">
        <a:xfrm>
          <a:off x="13258800" y="27203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16</xdr:row>
      <xdr:rowOff>152400</xdr:rowOff>
    </xdr:from>
    <xdr:to>
      <xdr:col>22</xdr:col>
      <xdr:colOff>49530</xdr:colOff>
      <xdr:row>18</xdr:row>
      <xdr:rowOff>11571</xdr:rowOff>
    </xdr:to>
    <xdr:sp macro="" textlink="">
      <xdr:nvSpPr>
        <xdr:cNvPr id="11411" name="Text Box 147"/>
        <xdr:cNvSpPr txBox="1">
          <a:spLocks noChangeArrowheads="1"/>
        </xdr:cNvSpPr>
      </xdr:nvSpPr>
      <xdr:spPr bwMode="auto">
        <a:xfrm>
          <a:off x="144018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20</xdr:col>
      <xdr:colOff>91440</xdr:colOff>
      <xdr:row>17</xdr:row>
      <xdr:rowOff>121920</xdr:rowOff>
    </xdr:from>
    <xdr:to>
      <xdr:col>20</xdr:col>
      <xdr:colOff>190500</xdr:colOff>
      <xdr:row>18</xdr:row>
      <xdr:rowOff>53340</xdr:rowOff>
    </xdr:to>
    <xdr:sp macro="" textlink="">
      <xdr:nvSpPr>
        <xdr:cNvPr id="250356" name="Oval 148"/>
        <xdr:cNvSpPr>
          <a:spLocks noChangeArrowheads="1"/>
        </xdr:cNvSpPr>
      </xdr:nvSpPr>
      <xdr:spPr bwMode="auto">
        <a:xfrm>
          <a:off x="12451080" y="2971800"/>
          <a:ext cx="9906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18</xdr:row>
      <xdr:rowOff>66675</xdr:rowOff>
    </xdr:from>
    <xdr:to>
      <xdr:col>20</xdr:col>
      <xdr:colOff>489585</xdr:colOff>
      <xdr:row>19</xdr:row>
      <xdr:rowOff>97155</xdr:rowOff>
    </xdr:to>
    <xdr:sp macro="" textlink="">
      <xdr:nvSpPr>
        <xdr:cNvPr id="11413" name="Text Box 149"/>
        <xdr:cNvSpPr txBox="1">
          <a:spLocks noChangeArrowheads="1"/>
        </xdr:cNvSpPr>
      </xdr:nvSpPr>
      <xdr:spPr bwMode="auto">
        <a:xfrm>
          <a:off x="135159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18</xdr:col>
      <xdr:colOff>533400</xdr:colOff>
      <xdr:row>17</xdr:row>
      <xdr:rowOff>30480</xdr:rowOff>
    </xdr:from>
    <xdr:to>
      <xdr:col>19</xdr:col>
      <xdr:colOff>7620</xdr:colOff>
      <xdr:row>17</xdr:row>
      <xdr:rowOff>121920</xdr:rowOff>
    </xdr:to>
    <xdr:sp macro="" textlink="">
      <xdr:nvSpPr>
        <xdr:cNvPr id="250358" name="Oval 150"/>
        <xdr:cNvSpPr>
          <a:spLocks noChangeArrowheads="1"/>
        </xdr:cNvSpPr>
      </xdr:nvSpPr>
      <xdr:spPr bwMode="auto">
        <a:xfrm>
          <a:off x="11658600" y="28803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17</xdr:row>
      <xdr:rowOff>135255</xdr:rowOff>
    </xdr:from>
    <xdr:to>
      <xdr:col>19</xdr:col>
      <xdr:colOff>295275</xdr:colOff>
      <xdr:row>19</xdr:row>
      <xdr:rowOff>9672</xdr:rowOff>
    </xdr:to>
    <xdr:sp macro="" textlink="">
      <xdr:nvSpPr>
        <xdr:cNvPr id="11415" name="Text Box 151"/>
        <xdr:cNvSpPr txBox="1">
          <a:spLocks noChangeArrowheads="1"/>
        </xdr:cNvSpPr>
      </xdr:nvSpPr>
      <xdr:spPr bwMode="auto">
        <a:xfrm>
          <a:off x="126206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1</xdr:col>
      <xdr:colOff>59055</xdr:colOff>
      <xdr:row>47</xdr:row>
      <xdr:rowOff>66675</xdr:rowOff>
    </xdr:from>
    <xdr:to>
      <xdr:col>7</xdr:col>
      <xdr:colOff>510516</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529590</xdr:colOff>
      <xdr:row>47</xdr:row>
      <xdr:rowOff>125730</xdr:rowOff>
    </xdr:from>
    <xdr:to>
      <xdr:col>10</xdr:col>
      <xdr:colOff>49530</xdr:colOff>
      <xdr:row>49</xdr:row>
      <xdr:rowOff>47804</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529590</xdr:colOff>
      <xdr:row>48</xdr:row>
      <xdr:rowOff>152400</xdr:rowOff>
    </xdr:from>
    <xdr:to>
      <xdr:col>10</xdr:col>
      <xdr:colOff>49530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17/78</a:t>
          </a:r>
          <a:endParaRPr lang="ja-JP" altLang="en-US"/>
        </a:p>
      </xdr:txBody>
    </xdr:sp>
    <xdr:clientData/>
  </xdr:twoCellAnchor>
  <xdr:twoCellAnchor>
    <xdr:from>
      <xdr:col>10</xdr:col>
      <xdr:colOff>196215</xdr:colOff>
      <xdr:row>47</xdr:row>
      <xdr:rowOff>125730</xdr:rowOff>
    </xdr:from>
    <xdr:to>
      <xdr:col>12</xdr:col>
      <xdr:colOff>217181</xdr:colOff>
      <xdr:row>49</xdr:row>
      <xdr:rowOff>47804</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196215</xdr:colOff>
      <xdr:row>48</xdr:row>
      <xdr:rowOff>152400</xdr:rowOff>
    </xdr:from>
    <xdr:to>
      <xdr:col>12</xdr:col>
      <xdr:colOff>217181</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411480</xdr:colOff>
      <xdr:row>47</xdr:row>
      <xdr:rowOff>125730</xdr:rowOff>
    </xdr:from>
    <xdr:to>
      <xdr:col>14</xdr:col>
      <xdr:colOff>548640</xdr:colOff>
      <xdr:row>49</xdr:row>
      <xdr:rowOff>47804</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12</xdr:col>
      <xdr:colOff>411480</xdr:colOff>
      <xdr:row>48</xdr:row>
      <xdr:rowOff>152400</xdr:rowOff>
    </xdr:from>
    <xdr:to>
      <xdr:col>14</xdr:col>
      <xdr:colOff>548640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250367" name="Rectangle 159"/>
        <xdr:cNvSpPr>
          <a:spLocks noChangeArrowheads="1"/>
        </xdr:cNvSpPr>
      </xdr:nvSpPr>
      <xdr:spPr bwMode="auto">
        <a:xfrm>
          <a:off x="685800" y="85039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50</xdr:row>
      <xdr:rowOff>121920</xdr:rowOff>
    </xdr:from>
    <xdr:to>
      <xdr:col>16</xdr:col>
      <xdr:colOff>53340</xdr:colOff>
      <xdr:row>64</xdr:row>
      <xdr:rowOff>7620</xdr:rowOff>
    </xdr:to>
    <xdr:sp macro="" textlink="">
      <xdr:nvSpPr>
        <xdr:cNvPr id="250368" name="Rectangle 160"/>
        <xdr:cNvSpPr>
          <a:spLocks noChangeArrowheads="1"/>
        </xdr:cNvSpPr>
      </xdr:nvSpPr>
      <xdr:spPr bwMode="auto">
        <a:xfrm>
          <a:off x="5143500" y="85039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255270</xdr:colOff>
      <xdr:row>50</xdr:row>
      <xdr:rowOff>123825</xdr:rowOff>
    </xdr:from>
    <xdr:to>
      <xdr:col>13</xdr:col>
      <xdr:colOff>598170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285750</xdr:colOff>
      <xdr:row>52</xdr:row>
      <xdr:rowOff>97155</xdr:rowOff>
    </xdr:from>
    <xdr:to>
      <xdr:col>15</xdr:col>
      <xdr:colOff>539106</xdr:colOff>
      <xdr:row>63</xdr:row>
      <xdr:rowOff>123841</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扶助費総額については大きな増減がないものの、国・都の負担金が増額となっているため前年度比</a:t>
          </a:r>
          <a:r>
            <a:rPr lang="en-US" altLang="ja-JP" sz="1100">
              <a:effectLst/>
              <a:latin typeface="+mn-lt"/>
              <a:ea typeface="+mn-ea"/>
              <a:cs typeface="+mn-cs"/>
            </a:rPr>
            <a:t>0.6%</a:t>
          </a:r>
          <a:r>
            <a:rPr lang="ja-JP" altLang="ja-JP" sz="1100">
              <a:effectLst/>
              <a:latin typeface="+mn-lt"/>
              <a:ea typeface="+mn-ea"/>
              <a:cs typeface="+mn-cs"/>
            </a:rPr>
            <a:t>の減となっている。</a:t>
          </a:r>
          <a:endParaRPr lang="ja-JP" altLang="ja-JP">
            <a:effectLst/>
          </a:endParaRPr>
        </a:p>
      </xdr:txBody>
    </xdr:sp>
    <xdr:clientData/>
  </xdr:twoCellAnchor>
  <xdr:oneCellAnchor>
    <xdr:from>
      <xdr:col>1</xdr:col>
      <xdr:colOff>59055</xdr:colOff>
      <xdr:row>49</xdr:row>
      <xdr:rowOff>135255</xdr:rowOff>
    </xdr:from>
    <xdr:ext cx="132344" cy="151836"/>
    <xdr:sp macro="" textlink="">
      <xdr:nvSpPr>
        <xdr:cNvPr id="11427" name="Text Box 163"/>
        <xdr:cNvSpPr txBox="1">
          <a:spLocks noChangeArrowheads="1"/>
        </xdr:cNvSpPr>
      </xdr:nvSpPr>
      <xdr:spPr bwMode="auto">
        <a:xfrm>
          <a:off x="683895" y="83496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60960</xdr:colOff>
      <xdr:row>64</xdr:row>
      <xdr:rowOff>7620</xdr:rowOff>
    </xdr:from>
    <xdr:to>
      <xdr:col>7</xdr:col>
      <xdr:colOff>510540</xdr:colOff>
      <xdr:row>64</xdr:row>
      <xdr:rowOff>7620</xdr:rowOff>
    </xdr:to>
    <xdr:sp macro="" textlink="">
      <xdr:nvSpPr>
        <xdr:cNvPr id="250372" name="Line 164"/>
        <xdr:cNvSpPr>
          <a:spLocks noChangeShapeType="1"/>
        </xdr:cNvSpPr>
      </xdr:nvSpPr>
      <xdr:spPr bwMode="auto">
        <a:xfrm>
          <a:off x="685800" y="107365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63</xdr:row>
      <xdr:rowOff>66675</xdr:rowOff>
    </xdr:from>
    <xdr:to>
      <xdr:col>1</xdr:col>
      <xdr:colOff>59055</xdr:colOff>
      <xdr:row>64</xdr:row>
      <xdr:rowOff>97155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60960</xdr:colOff>
      <xdr:row>61</xdr:row>
      <xdr:rowOff>137160</xdr:rowOff>
    </xdr:from>
    <xdr:to>
      <xdr:col>7</xdr:col>
      <xdr:colOff>510540</xdr:colOff>
      <xdr:row>61</xdr:row>
      <xdr:rowOff>137160</xdr:rowOff>
    </xdr:to>
    <xdr:sp macro="" textlink="">
      <xdr:nvSpPr>
        <xdr:cNvPr id="250374" name="Line 166"/>
        <xdr:cNvSpPr>
          <a:spLocks noChangeShapeType="1"/>
        </xdr:cNvSpPr>
      </xdr:nvSpPr>
      <xdr:spPr bwMode="auto">
        <a:xfrm>
          <a:off x="685800" y="103632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61</xdr:row>
      <xdr:rowOff>28575</xdr:rowOff>
    </xdr:from>
    <xdr:to>
      <xdr:col>1</xdr:col>
      <xdr:colOff>59055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60960</xdr:colOff>
      <xdr:row>59</xdr:row>
      <xdr:rowOff>99060</xdr:rowOff>
    </xdr:from>
    <xdr:to>
      <xdr:col>7</xdr:col>
      <xdr:colOff>510540</xdr:colOff>
      <xdr:row>59</xdr:row>
      <xdr:rowOff>99060</xdr:rowOff>
    </xdr:to>
    <xdr:sp macro="" textlink="">
      <xdr:nvSpPr>
        <xdr:cNvPr id="250376" name="Line 168"/>
        <xdr:cNvSpPr>
          <a:spLocks noChangeShapeType="1"/>
        </xdr:cNvSpPr>
      </xdr:nvSpPr>
      <xdr:spPr bwMode="auto">
        <a:xfrm>
          <a:off x="685800" y="99898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58</xdr:row>
      <xdr:rowOff>161925</xdr:rowOff>
    </xdr:from>
    <xdr:to>
      <xdr:col>1</xdr:col>
      <xdr:colOff>59055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60960</xdr:colOff>
      <xdr:row>57</xdr:row>
      <xdr:rowOff>68580</xdr:rowOff>
    </xdr:from>
    <xdr:to>
      <xdr:col>7</xdr:col>
      <xdr:colOff>510540</xdr:colOff>
      <xdr:row>57</xdr:row>
      <xdr:rowOff>68580</xdr:rowOff>
    </xdr:to>
    <xdr:sp macro="" textlink="">
      <xdr:nvSpPr>
        <xdr:cNvPr id="250378" name="Line 170"/>
        <xdr:cNvSpPr>
          <a:spLocks noChangeShapeType="1"/>
        </xdr:cNvSpPr>
      </xdr:nvSpPr>
      <xdr:spPr bwMode="auto">
        <a:xfrm>
          <a:off x="685800" y="96240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56</xdr:row>
      <xdr:rowOff>123825</xdr:rowOff>
    </xdr:from>
    <xdr:to>
      <xdr:col>1</xdr:col>
      <xdr:colOff>59055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60960</xdr:colOff>
      <xdr:row>55</xdr:row>
      <xdr:rowOff>30480</xdr:rowOff>
    </xdr:from>
    <xdr:to>
      <xdr:col>7</xdr:col>
      <xdr:colOff>510540</xdr:colOff>
      <xdr:row>55</xdr:row>
      <xdr:rowOff>30480</xdr:rowOff>
    </xdr:to>
    <xdr:sp macro="" textlink="">
      <xdr:nvSpPr>
        <xdr:cNvPr id="250380" name="Line 172"/>
        <xdr:cNvSpPr>
          <a:spLocks noChangeShapeType="1"/>
        </xdr:cNvSpPr>
      </xdr:nvSpPr>
      <xdr:spPr bwMode="auto">
        <a:xfrm>
          <a:off x="685800" y="92506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54</xdr:row>
      <xdr:rowOff>85725</xdr:rowOff>
    </xdr:from>
    <xdr:to>
      <xdr:col>1</xdr:col>
      <xdr:colOff>59055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60960</xdr:colOff>
      <xdr:row>52</xdr:row>
      <xdr:rowOff>160020</xdr:rowOff>
    </xdr:from>
    <xdr:to>
      <xdr:col>7</xdr:col>
      <xdr:colOff>510540</xdr:colOff>
      <xdr:row>52</xdr:row>
      <xdr:rowOff>160020</xdr:rowOff>
    </xdr:to>
    <xdr:sp macro="" textlink="">
      <xdr:nvSpPr>
        <xdr:cNvPr id="250382" name="Line 174"/>
        <xdr:cNvSpPr>
          <a:spLocks noChangeShapeType="1"/>
        </xdr:cNvSpPr>
      </xdr:nvSpPr>
      <xdr:spPr bwMode="auto">
        <a:xfrm>
          <a:off x="685800" y="88773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52</xdr:row>
      <xdr:rowOff>47625</xdr:rowOff>
    </xdr:from>
    <xdr:to>
      <xdr:col>1</xdr:col>
      <xdr:colOff>59055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60960</xdr:colOff>
      <xdr:row>50</xdr:row>
      <xdr:rowOff>121920</xdr:rowOff>
    </xdr:from>
    <xdr:to>
      <xdr:col>7</xdr:col>
      <xdr:colOff>510540</xdr:colOff>
      <xdr:row>50</xdr:row>
      <xdr:rowOff>121920</xdr:rowOff>
    </xdr:to>
    <xdr:sp macro="" textlink="">
      <xdr:nvSpPr>
        <xdr:cNvPr id="250384" name="Line 176"/>
        <xdr:cNvSpPr>
          <a:spLocks noChangeShapeType="1"/>
        </xdr:cNvSpPr>
      </xdr:nvSpPr>
      <xdr:spPr bwMode="auto">
        <a:xfrm>
          <a:off x="685800" y="85039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250385" name="扶助費グラフ枠"/>
        <xdr:cNvSpPr>
          <a:spLocks noChangeArrowheads="1"/>
        </xdr:cNvSpPr>
      </xdr:nvSpPr>
      <xdr:spPr bwMode="auto">
        <a:xfrm>
          <a:off x="685800" y="85039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53</xdr:row>
      <xdr:rowOff>121920</xdr:rowOff>
    </xdr:from>
    <xdr:to>
      <xdr:col>7</xdr:col>
      <xdr:colOff>15240</xdr:colOff>
      <xdr:row>60</xdr:row>
      <xdr:rowOff>45720</xdr:rowOff>
    </xdr:to>
    <xdr:sp macro="" textlink="">
      <xdr:nvSpPr>
        <xdr:cNvPr id="250386" name="Line 178"/>
        <xdr:cNvSpPr>
          <a:spLocks noChangeShapeType="1"/>
        </xdr:cNvSpPr>
      </xdr:nvSpPr>
      <xdr:spPr bwMode="auto">
        <a:xfrm flipV="1">
          <a:off x="4343400" y="9006840"/>
          <a:ext cx="0" cy="10972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60</xdr:row>
      <xdr:rowOff>47625</xdr:rowOff>
    </xdr:from>
    <xdr:to>
      <xdr:col>8</xdr:col>
      <xdr:colOff>158115</xdr:colOff>
      <xdr:row>61</xdr:row>
      <xdr:rowOff>85725</xdr:rowOff>
    </xdr:to>
    <xdr:sp macro="" textlink="">
      <xdr:nvSpPr>
        <xdr:cNvPr id="11443" name="扶助費最小値テキスト"/>
        <xdr:cNvSpPr txBox="1">
          <a:spLocks noChangeArrowheads="1"/>
        </xdr:cNvSpPr>
      </xdr:nvSpPr>
      <xdr:spPr bwMode="auto">
        <a:xfrm>
          <a:off x="4914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endParaRPr lang="ja-JP" altLang="en-US"/>
        </a:p>
      </xdr:txBody>
    </xdr:sp>
    <xdr:clientData/>
  </xdr:twoCellAnchor>
  <xdr:twoCellAnchor>
    <xdr:from>
      <xdr:col>6</xdr:col>
      <xdr:colOff>548640</xdr:colOff>
      <xdr:row>60</xdr:row>
      <xdr:rowOff>45720</xdr:rowOff>
    </xdr:from>
    <xdr:to>
      <xdr:col>7</xdr:col>
      <xdr:colOff>91440</xdr:colOff>
      <xdr:row>60</xdr:row>
      <xdr:rowOff>45720</xdr:rowOff>
    </xdr:to>
    <xdr:sp macro="" textlink="">
      <xdr:nvSpPr>
        <xdr:cNvPr id="250388" name="Line 180"/>
        <xdr:cNvSpPr>
          <a:spLocks noChangeShapeType="1"/>
        </xdr:cNvSpPr>
      </xdr:nvSpPr>
      <xdr:spPr bwMode="auto">
        <a:xfrm>
          <a:off x="4259580" y="101041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52</xdr:row>
      <xdr:rowOff>66675</xdr:rowOff>
    </xdr:from>
    <xdr:to>
      <xdr:col>8</xdr:col>
      <xdr:colOff>158115</xdr:colOff>
      <xdr:row>53</xdr:row>
      <xdr:rowOff>97155</xdr:rowOff>
    </xdr:to>
    <xdr:sp macro="" textlink="">
      <xdr:nvSpPr>
        <xdr:cNvPr id="11445" name="扶助費最大値テキスト"/>
        <xdr:cNvSpPr txBox="1">
          <a:spLocks noChangeArrowheads="1"/>
        </xdr:cNvSpPr>
      </xdr:nvSpPr>
      <xdr:spPr bwMode="auto">
        <a:xfrm>
          <a:off x="4914900"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endParaRPr lang="ja-JP" altLang="en-US"/>
        </a:p>
      </xdr:txBody>
    </xdr:sp>
    <xdr:clientData/>
  </xdr:twoCellAnchor>
  <xdr:twoCellAnchor>
    <xdr:from>
      <xdr:col>6</xdr:col>
      <xdr:colOff>548640</xdr:colOff>
      <xdr:row>53</xdr:row>
      <xdr:rowOff>121920</xdr:rowOff>
    </xdr:from>
    <xdr:to>
      <xdr:col>7</xdr:col>
      <xdr:colOff>91440</xdr:colOff>
      <xdr:row>53</xdr:row>
      <xdr:rowOff>121920</xdr:rowOff>
    </xdr:to>
    <xdr:sp macro="" textlink="">
      <xdr:nvSpPr>
        <xdr:cNvPr id="250390" name="Line 182"/>
        <xdr:cNvSpPr>
          <a:spLocks noChangeShapeType="1"/>
        </xdr:cNvSpPr>
      </xdr:nvSpPr>
      <xdr:spPr bwMode="auto">
        <a:xfrm>
          <a:off x="4259580" y="90068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68580</xdr:rowOff>
    </xdr:from>
    <xdr:to>
      <xdr:col>7</xdr:col>
      <xdr:colOff>15240</xdr:colOff>
      <xdr:row>55</xdr:row>
      <xdr:rowOff>7620</xdr:rowOff>
    </xdr:to>
    <xdr:sp macro="" textlink="">
      <xdr:nvSpPr>
        <xdr:cNvPr id="250391" name="Line 183"/>
        <xdr:cNvSpPr>
          <a:spLocks noChangeShapeType="1"/>
        </xdr:cNvSpPr>
      </xdr:nvSpPr>
      <xdr:spPr bwMode="auto">
        <a:xfrm flipV="1">
          <a:off x="3589020" y="9121140"/>
          <a:ext cx="75438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55</xdr:row>
      <xdr:rowOff>76200</xdr:rowOff>
    </xdr:from>
    <xdr:to>
      <xdr:col>8</xdr:col>
      <xdr:colOff>158115</xdr:colOff>
      <xdr:row>56</xdr:row>
      <xdr:rowOff>114300</xdr:rowOff>
    </xdr:to>
    <xdr:sp macro="" textlink="">
      <xdr:nvSpPr>
        <xdr:cNvPr id="11448" name="扶助費平均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endParaRPr lang="ja-JP" altLang="en-US"/>
        </a:p>
      </xdr:txBody>
    </xdr:sp>
    <xdr:clientData/>
  </xdr:twoCellAnchor>
  <xdr:twoCellAnchor>
    <xdr:from>
      <xdr:col>6</xdr:col>
      <xdr:colOff>579120</xdr:colOff>
      <xdr:row>55</xdr:row>
      <xdr:rowOff>76200</xdr:rowOff>
    </xdr:from>
    <xdr:to>
      <xdr:col>7</xdr:col>
      <xdr:colOff>60960</xdr:colOff>
      <xdr:row>56</xdr:row>
      <xdr:rowOff>7620</xdr:rowOff>
    </xdr:to>
    <xdr:sp macro="" textlink="">
      <xdr:nvSpPr>
        <xdr:cNvPr id="250393" name="AutoShape 185"/>
        <xdr:cNvSpPr>
          <a:spLocks noChangeArrowheads="1"/>
        </xdr:cNvSpPr>
      </xdr:nvSpPr>
      <xdr:spPr bwMode="auto">
        <a:xfrm>
          <a:off x="4290060" y="929640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54</xdr:row>
      <xdr:rowOff>99060</xdr:rowOff>
    </xdr:from>
    <xdr:to>
      <xdr:col>5</xdr:col>
      <xdr:colOff>495300</xdr:colOff>
      <xdr:row>55</xdr:row>
      <xdr:rowOff>7620</xdr:rowOff>
    </xdr:to>
    <xdr:sp macro="" textlink="">
      <xdr:nvSpPr>
        <xdr:cNvPr id="250394" name="Line 186"/>
        <xdr:cNvSpPr>
          <a:spLocks noChangeShapeType="1"/>
        </xdr:cNvSpPr>
      </xdr:nvSpPr>
      <xdr:spPr bwMode="auto">
        <a:xfrm>
          <a:off x="2788920" y="9151620"/>
          <a:ext cx="8001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55</xdr:row>
      <xdr:rowOff>15240</xdr:rowOff>
    </xdr:from>
    <xdr:to>
      <xdr:col>5</xdr:col>
      <xdr:colOff>541020</xdr:colOff>
      <xdr:row>55</xdr:row>
      <xdr:rowOff>114300</xdr:rowOff>
    </xdr:to>
    <xdr:sp macro="" textlink="">
      <xdr:nvSpPr>
        <xdr:cNvPr id="250395" name="AutoShape 187"/>
        <xdr:cNvSpPr>
          <a:spLocks noChangeArrowheads="1"/>
        </xdr:cNvSpPr>
      </xdr:nvSpPr>
      <xdr:spPr bwMode="auto">
        <a:xfrm>
          <a:off x="3543300" y="92354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55</xdr:row>
      <xdr:rowOff>125730</xdr:rowOff>
    </xdr:from>
    <xdr:to>
      <xdr:col>6</xdr:col>
      <xdr:colOff>196215</xdr:colOff>
      <xdr:row>57</xdr:row>
      <xdr:rowOff>147</xdr:rowOff>
    </xdr:to>
    <xdr:sp macro="" textlink="">
      <xdr:nvSpPr>
        <xdr:cNvPr id="11452" name="Text Box 188"/>
        <xdr:cNvSpPr txBox="1">
          <a:spLocks noChangeArrowheads="1"/>
        </xdr:cNvSpPr>
      </xdr:nvSpPr>
      <xdr:spPr bwMode="auto">
        <a:xfrm>
          <a:off x="3609975" y="956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3</xdr:col>
      <xdr:colOff>129540</xdr:colOff>
      <xdr:row>54</xdr:row>
      <xdr:rowOff>99060</xdr:rowOff>
    </xdr:from>
    <xdr:to>
      <xdr:col>4</xdr:col>
      <xdr:colOff>312420</xdr:colOff>
      <xdr:row>54</xdr:row>
      <xdr:rowOff>137160</xdr:rowOff>
    </xdr:to>
    <xdr:sp macro="" textlink="">
      <xdr:nvSpPr>
        <xdr:cNvPr id="250397" name="Line 189"/>
        <xdr:cNvSpPr>
          <a:spLocks noChangeShapeType="1"/>
        </xdr:cNvSpPr>
      </xdr:nvSpPr>
      <xdr:spPr bwMode="auto">
        <a:xfrm flipV="1">
          <a:off x="1988820" y="915162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54</xdr:row>
      <xdr:rowOff>152400</xdr:rowOff>
    </xdr:from>
    <xdr:to>
      <xdr:col>4</xdr:col>
      <xdr:colOff>358140</xdr:colOff>
      <xdr:row>55</xdr:row>
      <xdr:rowOff>83820</xdr:rowOff>
    </xdr:to>
    <xdr:sp macro="" textlink="">
      <xdr:nvSpPr>
        <xdr:cNvPr id="250398" name="AutoShape 190"/>
        <xdr:cNvSpPr>
          <a:spLocks noChangeArrowheads="1"/>
        </xdr:cNvSpPr>
      </xdr:nvSpPr>
      <xdr:spPr bwMode="auto">
        <a:xfrm>
          <a:off x="2743200" y="92049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55</xdr:row>
      <xdr:rowOff>87630</xdr:rowOff>
    </xdr:from>
    <xdr:to>
      <xdr:col>5</xdr:col>
      <xdr:colOff>38100</xdr:colOff>
      <xdr:row>56</xdr:row>
      <xdr:rowOff>125730</xdr:rowOff>
    </xdr:to>
    <xdr:sp macro="" textlink="">
      <xdr:nvSpPr>
        <xdr:cNvPr id="11455" name="Text Box 191"/>
        <xdr:cNvSpPr txBox="1">
          <a:spLocks noChangeArrowheads="1"/>
        </xdr:cNvSpPr>
      </xdr:nvSpPr>
      <xdr:spPr bwMode="auto">
        <a:xfrm>
          <a:off x="271462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563880</xdr:colOff>
      <xdr:row>54</xdr:row>
      <xdr:rowOff>83820</xdr:rowOff>
    </xdr:from>
    <xdr:to>
      <xdr:col>3</xdr:col>
      <xdr:colOff>129540</xdr:colOff>
      <xdr:row>54</xdr:row>
      <xdr:rowOff>137160</xdr:rowOff>
    </xdr:to>
    <xdr:sp macro="" textlink="">
      <xdr:nvSpPr>
        <xdr:cNvPr id="250400" name="Line 192"/>
        <xdr:cNvSpPr>
          <a:spLocks noChangeShapeType="1"/>
        </xdr:cNvSpPr>
      </xdr:nvSpPr>
      <xdr:spPr bwMode="auto">
        <a:xfrm>
          <a:off x="1188720" y="9136380"/>
          <a:ext cx="800100" cy="533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54</xdr:row>
      <xdr:rowOff>152400</xdr:rowOff>
    </xdr:from>
    <xdr:to>
      <xdr:col>3</xdr:col>
      <xdr:colOff>167640</xdr:colOff>
      <xdr:row>55</xdr:row>
      <xdr:rowOff>83820</xdr:rowOff>
    </xdr:to>
    <xdr:sp macro="" textlink="">
      <xdr:nvSpPr>
        <xdr:cNvPr id="250401" name="AutoShape 193"/>
        <xdr:cNvSpPr>
          <a:spLocks noChangeArrowheads="1"/>
        </xdr:cNvSpPr>
      </xdr:nvSpPr>
      <xdr:spPr bwMode="auto">
        <a:xfrm>
          <a:off x="1943100" y="920496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55</xdr:row>
      <xdr:rowOff>87630</xdr:rowOff>
    </xdr:from>
    <xdr:to>
      <xdr:col>3</xdr:col>
      <xdr:colOff>470535</xdr:colOff>
      <xdr:row>56</xdr:row>
      <xdr:rowOff>125730</xdr:rowOff>
    </xdr:to>
    <xdr:sp macro="" textlink="">
      <xdr:nvSpPr>
        <xdr:cNvPr id="11458" name="Text Box 194"/>
        <xdr:cNvSpPr txBox="1">
          <a:spLocks noChangeArrowheads="1"/>
        </xdr:cNvSpPr>
      </xdr:nvSpPr>
      <xdr:spPr bwMode="auto">
        <a:xfrm>
          <a:off x="1828800"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510540</xdr:colOff>
      <xdr:row>55</xdr:row>
      <xdr:rowOff>0</xdr:rowOff>
    </xdr:from>
    <xdr:to>
      <xdr:col>1</xdr:col>
      <xdr:colOff>601980</xdr:colOff>
      <xdr:row>55</xdr:row>
      <xdr:rowOff>99060</xdr:rowOff>
    </xdr:to>
    <xdr:sp macro="" textlink="">
      <xdr:nvSpPr>
        <xdr:cNvPr id="250403" name="AutoShape 195"/>
        <xdr:cNvSpPr>
          <a:spLocks noChangeArrowheads="1"/>
        </xdr:cNvSpPr>
      </xdr:nvSpPr>
      <xdr:spPr bwMode="auto">
        <a:xfrm>
          <a:off x="1135380" y="92202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55</xdr:row>
      <xdr:rowOff>114300</xdr:rowOff>
    </xdr:from>
    <xdr:to>
      <xdr:col>2</xdr:col>
      <xdr:colOff>285750</xdr:colOff>
      <xdr:row>56</xdr:row>
      <xdr:rowOff>152400</xdr:rowOff>
    </xdr:to>
    <xdr:sp macro="" textlink="">
      <xdr:nvSpPr>
        <xdr:cNvPr id="11460" name="Text Box 196"/>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editAs="oneCell">
    <xdr:from>
      <xdr:col>6</xdr:col>
      <xdr:colOff>529590</xdr:colOff>
      <xdr:row>64</xdr:row>
      <xdr:rowOff>76200</xdr:rowOff>
    </xdr:from>
    <xdr:to>
      <xdr:col>7</xdr:col>
      <xdr:colOff>598170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392430</xdr:colOff>
      <xdr:row>64</xdr:row>
      <xdr:rowOff>76200</xdr:rowOff>
    </xdr:from>
    <xdr:to>
      <xdr:col>6</xdr:col>
      <xdr:colOff>461010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205740</xdr:colOff>
      <xdr:row>64</xdr:row>
      <xdr:rowOff>76200</xdr:rowOff>
    </xdr:from>
    <xdr:to>
      <xdr:col>5</xdr:col>
      <xdr:colOff>274320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20955</xdr:colOff>
      <xdr:row>64</xdr:row>
      <xdr:rowOff>76200</xdr:rowOff>
    </xdr:from>
    <xdr:to>
      <xdr:col>4</xdr:col>
      <xdr:colOff>89535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461010</xdr:colOff>
      <xdr:row>64</xdr:row>
      <xdr:rowOff>76200</xdr:rowOff>
    </xdr:from>
    <xdr:to>
      <xdr:col>2</xdr:col>
      <xdr:colOff>529590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579120</xdr:colOff>
      <xdr:row>54</xdr:row>
      <xdr:rowOff>15240</xdr:rowOff>
    </xdr:from>
    <xdr:to>
      <xdr:col>7</xdr:col>
      <xdr:colOff>60960</xdr:colOff>
      <xdr:row>54</xdr:row>
      <xdr:rowOff>121920</xdr:rowOff>
    </xdr:to>
    <xdr:sp macro="" textlink="">
      <xdr:nvSpPr>
        <xdr:cNvPr id="250410" name="Oval 202"/>
        <xdr:cNvSpPr>
          <a:spLocks noChangeArrowheads="1"/>
        </xdr:cNvSpPr>
      </xdr:nvSpPr>
      <xdr:spPr bwMode="auto">
        <a:xfrm>
          <a:off x="4290060" y="906780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53</xdr:row>
      <xdr:rowOff>123825</xdr:rowOff>
    </xdr:from>
    <xdr:to>
      <xdr:col>8</xdr:col>
      <xdr:colOff>158115</xdr:colOff>
      <xdr:row>54</xdr:row>
      <xdr:rowOff>161925</xdr:rowOff>
    </xdr:to>
    <xdr:sp macro="" textlink="">
      <xdr:nvSpPr>
        <xdr:cNvPr id="11467" name="扶助費該当値テキスト"/>
        <xdr:cNvSpPr txBox="1">
          <a:spLocks noChangeArrowheads="1"/>
        </xdr:cNvSpPr>
      </xdr:nvSpPr>
      <xdr:spPr bwMode="auto">
        <a:xfrm>
          <a:off x="4914900"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a:t>
          </a:r>
          <a:endParaRPr lang="ja-JP" altLang="en-US"/>
        </a:p>
      </xdr:txBody>
    </xdr:sp>
    <xdr:clientData/>
  </xdr:twoCellAnchor>
  <xdr:twoCellAnchor>
    <xdr:from>
      <xdr:col>5</xdr:col>
      <xdr:colOff>449580</xdr:colOff>
      <xdr:row>54</xdr:row>
      <xdr:rowOff>129540</xdr:rowOff>
    </xdr:from>
    <xdr:to>
      <xdr:col>5</xdr:col>
      <xdr:colOff>541020</xdr:colOff>
      <xdr:row>55</xdr:row>
      <xdr:rowOff>68580</xdr:rowOff>
    </xdr:to>
    <xdr:sp macro="" textlink="">
      <xdr:nvSpPr>
        <xdr:cNvPr id="250412" name="Oval 204"/>
        <xdr:cNvSpPr>
          <a:spLocks noChangeArrowheads="1"/>
        </xdr:cNvSpPr>
      </xdr:nvSpPr>
      <xdr:spPr bwMode="auto">
        <a:xfrm>
          <a:off x="3543300" y="91821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53</xdr:row>
      <xdr:rowOff>97155</xdr:rowOff>
    </xdr:from>
    <xdr:to>
      <xdr:col>6</xdr:col>
      <xdr:colOff>196215</xdr:colOff>
      <xdr:row>54</xdr:row>
      <xdr:rowOff>135255</xdr:rowOff>
    </xdr:to>
    <xdr:sp macro="" textlink="">
      <xdr:nvSpPr>
        <xdr:cNvPr id="11469" name="Text Box 205"/>
        <xdr:cNvSpPr txBox="1">
          <a:spLocks noChangeArrowheads="1"/>
        </xdr:cNvSpPr>
      </xdr:nvSpPr>
      <xdr:spPr bwMode="auto">
        <a:xfrm>
          <a:off x="3609975" y="9191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endParaRPr lang="ja-JP" altLang="en-US"/>
        </a:p>
      </xdr:txBody>
    </xdr:sp>
    <xdr:clientData/>
  </xdr:twoCellAnchor>
  <xdr:twoCellAnchor>
    <xdr:from>
      <xdr:col>4</xdr:col>
      <xdr:colOff>266700</xdr:colOff>
      <xdr:row>54</xdr:row>
      <xdr:rowOff>53340</xdr:rowOff>
    </xdr:from>
    <xdr:to>
      <xdr:col>4</xdr:col>
      <xdr:colOff>358140</xdr:colOff>
      <xdr:row>54</xdr:row>
      <xdr:rowOff>152400</xdr:rowOff>
    </xdr:to>
    <xdr:sp macro="" textlink="">
      <xdr:nvSpPr>
        <xdr:cNvPr id="250414" name="Oval 206"/>
        <xdr:cNvSpPr>
          <a:spLocks noChangeArrowheads="1"/>
        </xdr:cNvSpPr>
      </xdr:nvSpPr>
      <xdr:spPr bwMode="auto">
        <a:xfrm>
          <a:off x="2743200" y="91059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53</xdr:row>
      <xdr:rowOff>28575</xdr:rowOff>
    </xdr:from>
    <xdr:to>
      <xdr:col>5</xdr:col>
      <xdr:colOff>38100</xdr:colOff>
      <xdr:row>54</xdr:row>
      <xdr:rowOff>66675</xdr:rowOff>
    </xdr:to>
    <xdr:sp macro="" textlink="">
      <xdr:nvSpPr>
        <xdr:cNvPr id="11471" name="Text Box 207"/>
        <xdr:cNvSpPr txBox="1">
          <a:spLocks noChangeArrowheads="1"/>
        </xdr:cNvSpPr>
      </xdr:nvSpPr>
      <xdr:spPr bwMode="auto">
        <a:xfrm>
          <a:off x="271462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endParaRPr lang="ja-JP" altLang="en-US"/>
        </a:p>
      </xdr:txBody>
    </xdr:sp>
    <xdr:clientData/>
  </xdr:twoCellAnchor>
  <xdr:twoCellAnchor>
    <xdr:from>
      <xdr:col>3</xdr:col>
      <xdr:colOff>83820</xdr:colOff>
      <xdr:row>54</xdr:row>
      <xdr:rowOff>91440</xdr:rowOff>
    </xdr:from>
    <xdr:to>
      <xdr:col>3</xdr:col>
      <xdr:colOff>167640</xdr:colOff>
      <xdr:row>55</xdr:row>
      <xdr:rowOff>30480</xdr:rowOff>
    </xdr:to>
    <xdr:sp macro="" textlink="">
      <xdr:nvSpPr>
        <xdr:cNvPr id="250416" name="Oval 208"/>
        <xdr:cNvSpPr>
          <a:spLocks noChangeArrowheads="1"/>
        </xdr:cNvSpPr>
      </xdr:nvSpPr>
      <xdr:spPr bwMode="auto">
        <a:xfrm>
          <a:off x="1943100" y="9144000"/>
          <a:ext cx="8382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53</xdr:row>
      <xdr:rowOff>66675</xdr:rowOff>
    </xdr:from>
    <xdr:to>
      <xdr:col>3</xdr:col>
      <xdr:colOff>470535</xdr:colOff>
      <xdr:row>54</xdr:row>
      <xdr:rowOff>97155</xdr:rowOff>
    </xdr:to>
    <xdr:sp macro="" textlink="">
      <xdr:nvSpPr>
        <xdr:cNvPr id="11473" name="Text Box 209"/>
        <xdr:cNvSpPr txBox="1">
          <a:spLocks noChangeArrowheads="1"/>
        </xdr:cNvSpPr>
      </xdr:nvSpPr>
      <xdr:spPr bwMode="auto">
        <a:xfrm>
          <a:off x="1828800"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a:t>
          </a:r>
          <a:endParaRPr lang="ja-JP" altLang="en-US"/>
        </a:p>
      </xdr:txBody>
    </xdr:sp>
    <xdr:clientData/>
  </xdr:twoCellAnchor>
  <xdr:twoCellAnchor>
    <xdr:from>
      <xdr:col>1</xdr:col>
      <xdr:colOff>510540</xdr:colOff>
      <xdr:row>54</xdr:row>
      <xdr:rowOff>38100</xdr:rowOff>
    </xdr:from>
    <xdr:to>
      <xdr:col>1</xdr:col>
      <xdr:colOff>601980</xdr:colOff>
      <xdr:row>54</xdr:row>
      <xdr:rowOff>137160</xdr:rowOff>
    </xdr:to>
    <xdr:sp macro="" textlink="">
      <xdr:nvSpPr>
        <xdr:cNvPr id="250418" name="Oval 210"/>
        <xdr:cNvSpPr>
          <a:spLocks noChangeArrowheads="1"/>
        </xdr:cNvSpPr>
      </xdr:nvSpPr>
      <xdr:spPr bwMode="auto">
        <a:xfrm>
          <a:off x="1135380" y="90906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53</xdr:row>
      <xdr:rowOff>9525</xdr:rowOff>
    </xdr:from>
    <xdr:to>
      <xdr:col>2</xdr:col>
      <xdr:colOff>285750</xdr:colOff>
      <xdr:row>54</xdr:row>
      <xdr:rowOff>47625</xdr:rowOff>
    </xdr:to>
    <xdr:sp macro="" textlink="">
      <xdr:nvSpPr>
        <xdr:cNvPr id="11475" name="Text Box 211"/>
        <xdr:cNvSpPr txBox="1">
          <a:spLocks noChangeArrowheads="1"/>
        </xdr:cNvSpPr>
      </xdr:nvSpPr>
      <xdr:spPr bwMode="auto">
        <a:xfrm>
          <a:off x="942975"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endParaRPr lang="ja-JP" altLang="en-US"/>
        </a:p>
      </xdr:txBody>
    </xdr:sp>
    <xdr:clientData/>
  </xdr:twoCellAnchor>
  <xdr:twoCellAnchor>
    <xdr:from>
      <xdr:col>18</xdr:col>
      <xdr:colOff>78105</xdr:colOff>
      <xdr:row>47</xdr:row>
      <xdr:rowOff>66675</xdr:rowOff>
    </xdr:from>
    <xdr:to>
      <xdr:col>24</xdr:col>
      <xdr:colOff>529662</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539115</xdr:colOff>
      <xdr:row>47</xdr:row>
      <xdr:rowOff>125730</xdr:rowOff>
    </xdr:from>
    <xdr:to>
      <xdr:col>27</xdr:col>
      <xdr:colOff>59055</xdr:colOff>
      <xdr:row>49</xdr:row>
      <xdr:rowOff>47804</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539115</xdr:colOff>
      <xdr:row>48</xdr:row>
      <xdr:rowOff>152400</xdr:rowOff>
    </xdr:from>
    <xdr:to>
      <xdr:col>27</xdr:col>
      <xdr:colOff>59055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5/78</a:t>
          </a:r>
          <a:endParaRPr lang="ja-JP" altLang="en-US"/>
        </a:p>
      </xdr:txBody>
    </xdr:sp>
    <xdr:clientData/>
  </xdr:twoCellAnchor>
  <xdr:twoCellAnchor>
    <xdr:from>
      <xdr:col>27</xdr:col>
      <xdr:colOff>215265</xdr:colOff>
      <xdr:row>47</xdr:row>
      <xdr:rowOff>125730</xdr:rowOff>
    </xdr:from>
    <xdr:to>
      <xdr:col>29</xdr:col>
      <xdr:colOff>226718</xdr:colOff>
      <xdr:row>49</xdr:row>
      <xdr:rowOff>47804</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215265</xdr:colOff>
      <xdr:row>48</xdr:row>
      <xdr:rowOff>152400</xdr:rowOff>
    </xdr:from>
    <xdr:to>
      <xdr:col>29</xdr:col>
      <xdr:colOff>226718</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422910</xdr:colOff>
      <xdr:row>47</xdr:row>
      <xdr:rowOff>125730</xdr:rowOff>
    </xdr:from>
    <xdr:to>
      <xdr:col>31</xdr:col>
      <xdr:colOff>560070</xdr:colOff>
      <xdr:row>49</xdr:row>
      <xdr:rowOff>47804</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29</xdr:col>
      <xdr:colOff>422910</xdr:colOff>
      <xdr:row>48</xdr:row>
      <xdr:rowOff>152400</xdr:rowOff>
    </xdr:from>
    <xdr:to>
      <xdr:col>31</xdr:col>
      <xdr:colOff>560070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endParaRPr lang="ja-JP" altLang="en-US"/>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250427" name="Rectangle 219"/>
        <xdr:cNvSpPr>
          <a:spLocks noChangeArrowheads="1"/>
        </xdr:cNvSpPr>
      </xdr:nvSpPr>
      <xdr:spPr bwMode="auto">
        <a:xfrm>
          <a:off x="11201400" y="85039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50</xdr:row>
      <xdr:rowOff>121920</xdr:rowOff>
    </xdr:from>
    <xdr:to>
      <xdr:col>33</xdr:col>
      <xdr:colOff>76200</xdr:colOff>
      <xdr:row>64</xdr:row>
      <xdr:rowOff>7620</xdr:rowOff>
    </xdr:to>
    <xdr:sp macro="" textlink="">
      <xdr:nvSpPr>
        <xdr:cNvPr id="250428" name="Rectangle 220"/>
        <xdr:cNvSpPr>
          <a:spLocks noChangeArrowheads="1"/>
        </xdr:cNvSpPr>
      </xdr:nvSpPr>
      <xdr:spPr bwMode="auto">
        <a:xfrm>
          <a:off x="15659100" y="85039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50</xdr:row>
      <xdr:rowOff>123825</xdr:rowOff>
    </xdr:from>
    <xdr:to>
      <xdr:col>30</xdr:col>
      <xdr:colOff>607695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295275</xdr:colOff>
      <xdr:row>52</xdr:row>
      <xdr:rowOff>97155</xdr:rowOff>
    </xdr:from>
    <xdr:to>
      <xdr:col>32</xdr:col>
      <xdr:colOff>558146</xdr:colOff>
      <xdr:row>63</xdr:row>
      <xdr:rowOff>123841</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簡易水道事業特別会計や介護保険（介護サービス事業勘定）特別会計への繰出金が大きく増額したが、国民健康保険等別会計については、繰出金は減額となっている。維持補修費については、海洋センター及び職員住宅分が減額と</a:t>
          </a:r>
          <a:r>
            <a:rPr lang="ja-JP" altLang="en-US" sz="1100">
              <a:effectLst/>
              <a:latin typeface="+mn-lt"/>
              <a:ea typeface="+mn-ea"/>
              <a:cs typeface="+mn-cs"/>
            </a:rPr>
            <a:t>な</a:t>
          </a:r>
          <a:r>
            <a:rPr lang="ja-JP" altLang="ja-JP" sz="1100">
              <a:effectLst/>
              <a:latin typeface="+mn-lt"/>
              <a:ea typeface="+mn-ea"/>
              <a:cs typeface="+mn-cs"/>
            </a:rPr>
            <a:t>る要因はあったが、経常収支比率は</a:t>
          </a:r>
          <a:r>
            <a:rPr lang="en-US" altLang="ja-JP" sz="1100">
              <a:effectLst/>
              <a:latin typeface="+mn-lt"/>
              <a:ea typeface="+mn-ea"/>
              <a:cs typeface="+mn-cs"/>
            </a:rPr>
            <a:t>0.1</a:t>
          </a:r>
          <a:r>
            <a:rPr lang="ja-JP" altLang="ja-JP" sz="1100">
              <a:effectLst/>
              <a:latin typeface="+mn-lt"/>
              <a:ea typeface="+mn-ea"/>
              <a:cs typeface="+mn-cs"/>
            </a:rPr>
            <a:t>％の増となっている。</a:t>
          </a:r>
          <a:endParaRPr lang="ja-JP" altLang="ja-JP">
            <a:effectLst/>
          </a:endParaRPr>
        </a:p>
      </xdr:txBody>
    </xdr:sp>
    <xdr:clientData/>
  </xdr:twoCellAnchor>
  <xdr:oneCellAnchor>
    <xdr:from>
      <xdr:col>18</xdr:col>
      <xdr:colOff>78105</xdr:colOff>
      <xdr:row>49</xdr:row>
      <xdr:rowOff>135255</xdr:rowOff>
    </xdr:from>
    <xdr:ext cx="132344" cy="151836"/>
    <xdr:sp macro="" textlink="">
      <xdr:nvSpPr>
        <xdr:cNvPr id="11487" name="Text Box 223"/>
        <xdr:cNvSpPr txBox="1">
          <a:spLocks noChangeArrowheads="1"/>
        </xdr:cNvSpPr>
      </xdr:nvSpPr>
      <xdr:spPr bwMode="auto">
        <a:xfrm>
          <a:off x="11203305" y="83496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7620</xdr:rowOff>
    </xdr:from>
    <xdr:to>
      <xdr:col>24</xdr:col>
      <xdr:colOff>533400</xdr:colOff>
      <xdr:row>64</xdr:row>
      <xdr:rowOff>7620</xdr:rowOff>
    </xdr:to>
    <xdr:sp macro="" textlink="">
      <xdr:nvSpPr>
        <xdr:cNvPr id="250432" name="Line 224"/>
        <xdr:cNvSpPr>
          <a:spLocks noChangeShapeType="1"/>
        </xdr:cNvSpPr>
      </xdr:nvSpPr>
      <xdr:spPr bwMode="auto">
        <a:xfrm>
          <a:off x="11201400" y="107365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63</xdr:row>
      <xdr:rowOff>66675</xdr:rowOff>
    </xdr:from>
    <xdr:to>
      <xdr:col>18</xdr:col>
      <xdr:colOff>68680</xdr:colOff>
      <xdr:row>64</xdr:row>
      <xdr:rowOff>97155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60</xdr:row>
      <xdr:rowOff>121920</xdr:rowOff>
    </xdr:from>
    <xdr:to>
      <xdr:col>24</xdr:col>
      <xdr:colOff>533400</xdr:colOff>
      <xdr:row>60</xdr:row>
      <xdr:rowOff>121920</xdr:rowOff>
    </xdr:to>
    <xdr:sp macro="" textlink="">
      <xdr:nvSpPr>
        <xdr:cNvPr id="250434" name="Line 226"/>
        <xdr:cNvSpPr>
          <a:spLocks noChangeShapeType="1"/>
        </xdr:cNvSpPr>
      </xdr:nvSpPr>
      <xdr:spPr bwMode="auto">
        <a:xfrm>
          <a:off x="11201400" y="101803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60</xdr:row>
      <xdr:rowOff>9525</xdr:rowOff>
    </xdr:from>
    <xdr:to>
      <xdr:col>18</xdr:col>
      <xdr:colOff>68680</xdr:colOff>
      <xdr:row>61</xdr:row>
      <xdr:rowOff>47625</xdr:rowOff>
    </xdr:to>
    <xdr:sp macro="" textlink="">
      <xdr:nvSpPr>
        <xdr:cNvPr id="11491" name="Text Box 227"/>
        <xdr:cNvSpPr txBox="1">
          <a:spLocks noChangeArrowheads="1"/>
        </xdr:cNvSpPr>
      </xdr:nvSpPr>
      <xdr:spPr bwMode="auto">
        <a:xfrm>
          <a:off x="1193482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57</xdr:row>
      <xdr:rowOff>68580</xdr:rowOff>
    </xdr:from>
    <xdr:to>
      <xdr:col>24</xdr:col>
      <xdr:colOff>533400</xdr:colOff>
      <xdr:row>57</xdr:row>
      <xdr:rowOff>68580</xdr:rowOff>
    </xdr:to>
    <xdr:sp macro="" textlink="">
      <xdr:nvSpPr>
        <xdr:cNvPr id="250436" name="Line 228"/>
        <xdr:cNvSpPr>
          <a:spLocks noChangeShapeType="1"/>
        </xdr:cNvSpPr>
      </xdr:nvSpPr>
      <xdr:spPr bwMode="auto">
        <a:xfrm>
          <a:off x="11201400" y="96240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56</xdr:row>
      <xdr:rowOff>123825</xdr:rowOff>
    </xdr:from>
    <xdr:to>
      <xdr:col>18</xdr:col>
      <xdr:colOff>68680</xdr:colOff>
      <xdr:row>57</xdr:row>
      <xdr:rowOff>161925</xdr:rowOff>
    </xdr:to>
    <xdr:sp macro="" textlink="">
      <xdr:nvSpPr>
        <xdr:cNvPr id="11493" name="Text Box 229"/>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54</xdr:row>
      <xdr:rowOff>7620</xdr:rowOff>
    </xdr:from>
    <xdr:to>
      <xdr:col>24</xdr:col>
      <xdr:colOff>533400</xdr:colOff>
      <xdr:row>54</xdr:row>
      <xdr:rowOff>7620</xdr:rowOff>
    </xdr:to>
    <xdr:sp macro="" textlink="">
      <xdr:nvSpPr>
        <xdr:cNvPr id="250438" name="Line 230"/>
        <xdr:cNvSpPr>
          <a:spLocks noChangeShapeType="1"/>
        </xdr:cNvSpPr>
      </xdr:nvSpPr>
      <xdr:spPr bwMode="auto">
        <a:xfrm>
          <a:off x="11201400" y="90601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53</xdr:row>
      <xdr:rowOff>66675</xdr:rowOff>
    </xdr:from>
    <xdr:to>
      <xdr:col>18</xdr:col>
      <xdr:colOff>68680</xdr:colOff>
      <xdr:row>54</xdr:row>
      <xdr:rowOff>97155</xdr:rowOff>
    </xdr:to>
    <xdr:sp macro="" textlink="">
      <xdr:nvSpPr>
        <xdr:cNvPr id="11495" name="Text Box 231"/>
        <xdr:cNvSpPr txBox="1">
          <a:spLocks noChangeArrowheads="1"/>
        </xdr:cNvSpPr>
      </xdr:nvSpPr>
      <xdr:spPr bwMode="auto">
        <a:xfrm>
          <a:off x="1193482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50</xdr:row>
      <xdr:rowOff>121920</xdr:rowOff>
    </xdr:from>
    <xdr:to>
      <xdr:col>24</xdr:col>
      <xdr:colOff>533400</xdr:colOff>
      <xdr:row>50</xdr:row>
      <xdr:rowOff>121920</xdr:rowOff>
    </xdr:to>
    <xdr:sp macro="" textlink="">
      <xdr:nvSpPr>
        <xdr:cNvPr id="250440" name="Line 232"/>
        <xdr:cNvSpPr>
          <a:spLocks noChangeShapeType="1"/>
        </xdr:cNvSpPr>
      </xdr:nvSpPr>
      <xdr:spPr bwMode="auto">
        <a:xfrm>
          <a:off x="11201400" y="85039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250441" name="その他グラフ枠"/>
        <xdr:cNvSpPr>
          <a:spLocks noChangeArrowheads="1"/>
        </xdr:cNvSpPr>
      </xdr:nvSpPr>
      <xdr:spPr bwMode="auto">
        <a:xfrm>
          <a:off x="11201400" y="85039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54</xdr:row>
      <xdr:rowOff>7620</xdr:rowOff>
    </xdr:from>
    <xdr:to>
      <xdr:col>24</xdr:col>
      <xdr:colOff>22860</xdr:colOff>
      <xdr:row>61</xdr:row>
      <xdr:rowOff>45720</xdr:rowOff>
    </xdr:to>
    <xdr:sp macro="" textlink="">
      <xdr:nvSpPr>
        <xdr:cNvPr id="250442" name="Line 234"/>
        <xdr:cNvSpPr>
          <a:spLocks noChangeShapeType="1"/>
        </xdr:cNvSpPr>
      </xdr:nvSpPr>
      <xdr:spPr bwMode="auto">
        <a:xfrm flipV="1">
          <a:off x="14851380" y="9060180"/>
          <a:ext cx="0" cy="12115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61</xdr:row>
      <xdr:rowOff>47625</xdr:rowOff>
    </xdr:from>
    <xdr:to>
      <xdr:col>25</xdr:col>
      <xdr:colOff>184785</xdr:colOff>
      <xdr:row>62</xdr:row>
      <xdr:rowOff>85725</xdr:rowOff>
    </xdr:to>
    <xdr:sp macro="" textlink="">
      <xdr:nvSpPr>
        <xdr:cNvPr id="11499" name="その他最小値テキスト"/>
        <xdr:cNvSpPr txBox="1">
          <a:spLocks noChangeArrowheads="1"/>
        </xdr:cNvSpPr>
      </xdr:nvSpPr>
      <xdr:spPr bwMode="auto">
        <a:xfrm>
          <a:off x="166020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21.6</a:t>
          </a:r>
          <a:endParaRPr lang="ja-JP" altLang="en-US"/>
        </a:p>
      </xdr:txBody>
    </xdr:sp>
    <xdr:clientData/>
  </xdr:twoCellAnchor>
  <xdr:twoCellAnchor>
    <xdr:from>
      <xdr:col>23</xdr:col>
      <xdr:colOff>563880</xdr:colOff>
      <xdr:row>61</xdr:row>
      <xdr:rowOff>45720</xdr:rowOff>
    </xdr:from>
    <xdr:to>
      <xdr:col>24</xdr:col>
      <xdr:colOff>114300</xdr:colOff>
      <xdr:row>61</xdr:row>
      <xdr:rowOff>45720</xdr:rowOff>
    </xdr:to>
    <xdr:sp macro="" textlink="">
      <xdr:nvSpPr>
        <xdr:cNvPr id="250444" name="Line 236"/>
        <xdr:cNvSpPr>
          <a:spLocks noChangeShapeType="1"/>
        </xdr:cNvSpPr>
      </xdr:nvSpPr>
      <xdr:spPr bwMode="auto">
        <a:xfrm>
          <a:off x="14775180" y="1027176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52</xdr:row>
      <xdr:rowOff>123825</xdr:rowOff>
    </xdr:from>
    <xdr:to>
      <xdr:col>25</xdr:col>
      <xdr:colOff>184785</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23</xdr:col>
      <xdr:colOff>563880</xdr:colOff>
      <xdr:row>54</xdr:row>
      <xdr:rowOff>7620</xdr:rowOff>
    </xdr:from>
    <xdr:to>
      <xdr:col>24</xdr:col>
      <xdr:colOff>114300</xdr:colOff>
      <xdr:row>54</xdr:row>
      <xdr:rowOff>7620</xdr:rowOff>
    </xdr:to>
    <xdr:sp macro="" textlink="">
      <xdr:nvSpPr>
        <xdr:cNvPr id="250446" name="Line 238"/>
        <xdr:cNvSpPr>
          <a:spLocks noChangeShapeType="1"/>
        </xdr:cNvSpPr>
      </xdr:nvSpPr>
      <xdr:spPr bwMode="auto">
        <a:xfrm>
          <a:off x="14775180" y="906018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55</xdr:row>
      <xdr:rowOff>38100</xdr:rowOff>
    </xdr:from>
    <xdr:to>
      <xdr:col>24</xdr:col>
      <xdr:colOff>22860</xdr:colOff>
      <xdr:row>55</xdr:row>
      <xdr:rowOff>45720</xdr:rowOff>
    </xdr:to>
    <xdr:sp macro="" textlink="">
      <xdr:nvSpPr>
        <xdr:cNvPr id="250447" name="Line 239"/>
        <xdr:cNvSpPr>
          <a:spLocks noChangeShapeType="1"/>
        </xdr:cNvSpPr>
      </xdr:nvSpPr>
      <xdr:spPr bwMode="auto">
        <a:xfrm>
          <a:off x="14097000" y="9258300"/>
          <a:ext cx="75438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57</xdr:row>
      <xdr:rowOff>38100</xdr:rowOff>
    </xdr:from>
    <xdr:to>
      <xdr:col>25</xdr:col>
      <xdr:colOff>184785</xdr:colOff>
      <xdr:row>58</xdr:row>
      <xdr:rowOff>76200</xdr:rowOff>
    </xdr:to>
    <xdr:sp macro="" textlink="">
      <xdr:nvSpPr>
        <xdr:cNvPr id="11504" name="その他平均値テキスト"/>
        <xdr:cNvSpPr txBox="1">
          <a:spLocks noChangeArrowheads="1"/>
        </xdr:cNvSpPr>
      </xdr:nvSpPr>
      <xdr:spPr bwMode="auto">
        <a:xfrm>
          <a:off x="1660207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endParaRPr lang="ja-JP" altLang="en-US"/>
        </a:p>
      </xdr:txBody>
    </xdr:sp>
    <xdr:clientData/>
  </xdr:twoCellAnchor>
  <xdr:twoCellAnchor>
    <xdr:from>
      <xdr:col>23</xdr:col>
      <xdr:colOff>601980</xdr:colOff>
      <xdr:row>57</xdr:row>
      <xdr:rowOff>38100</xdr:rowOff>
    </xdr:from>
    <xdr:to>
      <xdr:col>24</xdr:col>
      <xdr:colOff>76200</xdr:colOff>
      <xdr:row>57</xdr:row>
      <xdr:rowOff>137160</xdr:rowOff>
    </xdr:to>
    <xdr:sp macro="" textlink="">
      <xdr:nvSpPr>
        <xdr:cNvPr id="250449" name="AutoShape 241"/>
        <xdr:cNvSpPr>
          <a:spLocks noChangeArrowheads="1"/>
        </xdr:cNvSpPr>
      </xdr:nvSpPr>
      <xdr:spPr bwMode="auto">
        <a:xfrm>
          <a:off x="14813280" y="959358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55</xdr:row>
      <xdr:rowOff>38100</xdr:rowOff>
    </xdr:from>
    <xdr:to>
      <xdr:col>22</xdr:col>
      <xdr:colOff>502920</xdr:colOff>
      <xdr:row>55</xdr:row>
      <xdr:rowOff>68580</xdr:rowOff>
    </xdr:to>
    <xdr:sp macro="" textlink="">
      <xdr:nvSpPr>
        <xdr:cNvPr id="250450" name="Line 242"/>
        <xdr:cNvSpPr>
          <a:spLocks noChangeShapeType="1"/>
        </xdr:cNvSpPr>
      </xdr:nvSpPr>
      <xdr:spPr bwMode="auto">
        <a:xfrm flipV="1">
          <a:off x="13304520" y="9258300"/>
          <a:ext cx="79248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56</xdr:row>
      <xdr:rowOff>160020</xdr:rowOff>
    </xdr:from>
    <xdr:to>
      <xdr:col>22</xdr:col>
      <xdr:colOff>556260</xdr:colOff>
      <xdr:row>57</xdr:row>
      <xdr:rowOff>91440</xdr:rowOff>
    </xdr:to>
    <xdr:sp macro="" textlink="">
      <xdr:nvSpPr>
        <xdr:cNvPr id="250451" name="AutoShape 243"/>
        <xdr:cNvSpPr>
          <a:spLocks noChangeArrowheads="1"/>
        </xdr:cNvSpPr>
      </xdr:nvSpPr>
      <xdr:spPr bwMode="auto">
        <a:xfrm>
          <a:off x="14058900" y="95478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57</xdr:row>
      <xdr:rowOff>97155</xdr:rowOff>
    </xdr:from>
    <xdr:to>
      <xdr:col>23</xdr:col>
      <xdr:colOff>205740</xdr:colOff>
      <xdr:row>58</xdr:row>
      <xdr:rowOff>135255</xdr:rowOff>
    </xdr:to>
    <xdr:sp macro="" textlink="">
      <xdr:nvSpPr>
        <xdr:cNvPr id="11508" name="Text Box 244"/>
        <xdr:cNvSpPr txBox="1">
          <a:spLocks noChangeArrowheads="1"/>
        </xdr:cNvSpPr>
      </xdr:nvSpPr>
      <xdr:spPr bwMode="auto">
        <a:xfrm>
          <a:off x="15287625" y="987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endParaRPr lang="ja-JP" altLang="en-US"/>
        </a:p>
      </xdr:txBody>
    </xdr:sp>
    <xdr:clientData/>
  </xdr:twoCellAnchor>
  <xdr:twoCellAnchor>
    <xdr:from>
      <xdr:col>20</xdr:col>
      <xdr:colOff>144780</xdr:colOff>
      <xdr:row>55</xdr:row>
      <xdr:rowOff>68580</xdr:rowOff>
    </xdr:from>
    <xdr:to>
      <xdr:col>21</xdr:col>
      <xdr:colOff>327660</xdr:colOff>
      <xdr:row>55</xdr:row>
      <xdr:rowOff>121920</xdr:rowOff>
    </xdr:to>
    <xdr:sp macro="" textlink="">
      <xdr:nvSpPr>
        <xdr:cNvPr id="250453" name="Line 245"/>
        <xdr:cNvSpPr>
          <a:spLocks noChangeShapeType="1"/>
        </xdr:cNvSpPr>
      </xdr:nvSpPr>
      <xdr:spPr bwMode="auto">
        <a:xfrm flipV="1">
          <a:off x="12504420" y="9288780"/>
          <a:ext cx="800100" cy="533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56</xdr:row>
      <xdr:rowOff>152400</xdr:rowOff>
    </xdr:from>
    <xdr:to>
      <xdr:col>21</xdr:col>
      <xdr:colOff>365760</xdr:colOff>
      <xdr:row>57</xdr:row>
      <xdr:rowOff>76200</xdr:rowOff>
    </xdr:to>
    <xdr:sp macro="" textlink="">
      <xdr:nvSpPr>
        <xdr:cNvPr id="250454" name="AutoShape 246"/>
        <xdr:cNvSpPr>
          <a:spLocks noChangeArrowheads="1"/>
        </xdr:cNvSpPr>
      </xdr:nvSpPr>
      <xdr:spPr bwMode="auto">
        <a:xfrm>
          <a:off x="13258800" y="954024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57</xdr:row>
      <xdr:rowOff>87630</xdr:rowOff>
    </xdr:from>
    <xdr:to>
      <xdr:col>22</xdr:col>
      <xdr:colOff>49530</xdr:colOff>
      <xdr:row>58</xdr:row>
      <xdr:rowOff>125730</xdr:rowOff>
    </xdr:to>
    <xdr:sp macro="" textlink="">
      <xdr:nvSpPr>
        <xdr:cNvPr id="11511" name="Text Box 247"/>
        <xdr:cNvSpPr txBox="1">
          <a:spLocks noChangeArrowheads="1"/>
        </xdr:cNvSpPr>
      </xdr:nvSpPr>
      <xdr:spPr bwMode="auto">
        <a:xfrm>
          <a:off x="14401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endParaRPr lang="ja-JP" altLang="en-US"/>
        </a:p>
      </xdr:txBody>
    </xdr:sp>
    <xdr:clientData/>
  </xdr:twoCellAnchor>
  <xdr:twoCellAnchor>
    <xdr:from>
      <xdr:col>18</xdr:col>
      <xdr:colOff>571500</xdr:colOff>
      <xdr:row>55</xdr:row>
      <xdr:rowOff>30480</xdr:rowOff>
    </xdr:from>
    <xdr:to>
      <xdr:col>20</xdr:col>
      <xdr:colOff>144780</xdr:colOff>
      <xdr:row>55</xdr:row>
      <xdr:rowOff>121920</xdr:rowOff>
    </xdr:to>
    <xdr:sp macro="" textlink="">
      <xdr:nvSpPr>
        <xdr:cNvPr id="250456" name="Line 248"/>
        <xdr:cNvSpPr>
          <a:spLocks noChangeShapeType="1"/>
        </xdr:cNvSpPr>
      </xdr:nvSpPr>
      <xdr:spPr bwMode="auto">
        <a:xfrm>
          <a:off x="11696700" y="9250680"/>
          <a:ext cx="80772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56</xdr:row>
      <xdr:rowOff>137160</xdr:rowOff>
    </xdr:from>
    <xdr:to>
      <xdr:col>20</xdr:col>
      <xdr:colOff>190500</xdr:colOff>
      <xdr:row>57</xdr:row>
      <xdr:rowOff>68580</xdr:rowOff>
    </xdr:to>
    <xdr:sp macro="" textlink="">
      <xdr:nvSpPr>
        <xdr:cNvPr id="250457" name="AutoShape 249"/>
        <xdr:cNvSpPr>
          <a:spLocks noChangeArrowheads="1"/>
        </xdr:cNvSpPr>
      </xdr:nvSpPr>
      <xdr:spPr bwMode="auto">
        <a:xfrm>
          <a:off x="12451080" y="952500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57</xdr:row>
      <xdr:rowOff>85725</xdr:rowOff>
    </xdr:from>
    <xdr:to>
      <xdr:col>20</xdr:col>
      <xdr:colOff>489585</xdr:colOff>
      <xdr:row>58</xdr:row>
      <xdr:rowOff>123825</xdr:rowOff>
    </xdr:to>
    <xdr:sp macro="" textlink="">
      <xdr:nvSpPr>
        <xdr:cNvPr id="11514" name="Text Box 250"/>
        <xdr:cNvSpPr txBox="1">
          <a:spLocks noChangeArrowheads="1"/>
        </xdr:cNvSpPr>
      </xdr:nvSpPr>
      <xdr:spPr bwMode="auto">
        <a:xfrm>
          <a:off x="1351597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endParaRPr lang="ja-JP" altLang="en-US"/>
        </a:p>
      </xdr:txBody>
    </xdr:sp>
    <xdr:clientData/>
  </xdr:twoCellAnchor>
  <xdr:twoCellAnchor>
    <xdr:from>
      <xdr:col>18</xdr:col>
      <xdr:colOff>533400</xdr:colOff>
      <xdr:row>56</xdr:row>
      <xdr:rowOff>114300</xdr:rowOff>
    </xdr:from>
    <xdr:to>
      <xdr:col>19</xdr:col>
      <xdr:colOff>7620</xdr:colOff>
      <xdr:row>57</xdr:row>
      <xdr:rowOff>38100</xdr:rowOff>
    </xdr:to>
    <xdr:sp macro="" textlink="">
      <xdr:nvSpPr>
        <xdr:cNvPr id="250459" name="AutoShape 251"/>
        <xdr:cNvSpPr>
          <a:spLocks noChangeArrowheads="1"/>
        </xdr:cNvSpPr>
      </xdr:nvSpPr>
      <xdr:spPr bwMode="auto">
        <a:xfrm>
          <a:off x="11658600" y="95021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57</xdr:row>
      <xdr:rowOff>49530</xdr:rowOff>
    </xdr:from>
    <xdr:to>
      <xdr:col>19</xdr:col>
      <xdr:colOff>295275</xdr:colOff>
      <xdr:row>58</xdr:row>
      <xdr:rowOff>87630</xdr:rowOff>
    </xdr:to>
    <xdr:sp macro="" textlink="">
      <xdr:nvSpPr>
        <xdr:cNvPr id="11516" name="Text Box 252"/>
        <xdr:cNvSpPr txBox="1">
          <a:spLocks noChangeArrowheads="1"/>
        </xdr:cNvSpPr>
      </xdr:nvSpPr>
      <xdr:spPr bwMode="auto">
        <a:xfrm>
          <a:off x="12620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endParaRPr lang="ja-JP" altLang="en-US"/>
        </a:p>
      </xdr:txBody>
    </xdr:sp>
    <xdr:clientData/>
  </xdr:twoCellAnchor>
  <xdr:twoCellAnchor editAs="oneCell">
    <xdr:from>
      <xdr:col>23</xdr:col>
      <xdr:colOff>539115</xdr:colOff>
      <xdr:row>64</xdr:row>
      <xdr:rowOff>76200</xdr:rowOff>
    </xdr:from>
    <xdr:to>
      <xdr:col>24</xdr:col>
      <xdr:colOff>607695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401955</xdr:colOff>
      <xdr:row>64</xdr:row>
      <xdr:rowOff>76200</xdr:rowOff>
    </xdr:from>
    <xdr:to>
      <xdr:col>23</xdr:col>
      <xdr:colOff>470535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217170</xdr:colOff>
      <xdr:row>64</xdr:row>
      <xdr:rowOff>76200</xdr:rowOff>
    </xdr:from>
    <xdr:to>
      <xdr:col>22</xdr:col>
      <xdr:colOff>285750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116205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470535</xdr:colOff>
      <xdr:row>64</xdr:row>
      <xdr:rowOff>76200</xdr:rowOff>
    </xdr:from>
    <xdr:to>
      <xdr:col>19</xdr:col>
      <xdr:colOff>539115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601980</xdr:colOff>
      <xdr:row>55</xdr:row>
      <xdr:rowOff>0</xdr:rowOff>
    </xdr:from>
    <xdr:to>
      <xdr:col>24</xdr:col>
      <xdr:colOff>76200</xdr:colOff>
      <xdr:row>55</xdr:row>
      <xdr:rowOff>91440</xdr:rowOff>
    </xdr:to>
    <xdr:sp macro="" textlink="">
      <xdr:nvSpPr>
        <xdr:cNvPr id="250466" name="Oval 258"/>
        <xdr:cNvSpPr>
          <a:spLocks noChangeArrowheads="1"/>
        </xdr:cNvSpPr>
      </xdr:nvSpPr>
      <xdr:spPr bwMode="auto">
        <a:xfrm>
          <a:off x="14813280" y="92202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54</xdr:row>
      <xdr:rowOff>38100</xdr:rowOff>
    </xdr:from>
    <xdr:to>
      <xdr:col>25</xdr:col>
      <xdr:colOff>184785</xdr:colOff>
      <xdr:row>55</xdr:row>
      <xdr:rowOff>76200</xdr:rowOff>
    </xdr:to>
    <xdr:sp macro="" textlink="">
      <xdr:nvSpPr>
        <xdr:cNvPr id="11523" name="その他該当値テキスト"/>
        <xdr:cNvSpPr txBox="1">
          <a:spLocks noChangeArrowheads="1"/>
        </xdr:cNvSpPr>
      </xdr:nvSpPr>
      <xdr:spPr bwMode="auto">
        <a:xfrm>
          <a:off x="166020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22</xdr:col>
      <xdr:colOff>464820</xdr:colOff>
      <xdr:row>54</xdr:row>
      <xdr:rowOff>160020</xdr:rowOff>
    </xdr:from>
    <xdr:to>
      <xdr:col>22</xdr:col>
      <xdr:colOff>556260</xdr:colOff>
      <xdr:row>55</xdr:row>
      <xdr:rowOff>91440</xdr:rowOff>
    </xdr:to>
    <xdr:sp macro="" textlink="">
      <xdr:nvSpPr>
        <xdr:cNvPr id="250468" name="Oval 260"/>
        <xdr:cNvSpPr>
          <a:spLocks noChangeArrowheads="1"/>
        </xdr:cNvSpPr>
      </xdr:nvSpPr>
      <xdr:spPr bwMode="auto">
        <a:xfrm>
          <a:off x="14058900" y="92125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53</xdr:row>
      <xdr:rowOff>125730</xdr:rowOff>
    </xdr:from>
    <xdr:to>
      <xdr:col>23</xdr:col>
      <xdr:colOff>205740</xdr:colOff>
      <xdr:row>55</xdr:row>
      <xdr:rowOff>147</xdr:rowOff>
    </xdr:to>
    <xdr:sp macro="" textlink="">
      <xdr:nvSpPr>
        <xdr:cNvPr id="11525" name="Text Box 261"/>
        <xdr:cNvSpPr txBox="1">
          <a:spLocks noChangeArrowheads="1"/>
        </xdr:cNvSpPr>
      </xdr:nvSpPr>
      <xdr:spPr bwMode="auto">
        <a:xfrm>
          <a:off x="15287625" y="922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21</xdr:col>
      <xdr:colOff>281940</xdr:colOff>
      <xdr:row>55</xdr:row>
      <xdr:rowOff>15240</xdr:rowOff>
    </xdr:from>
    <xdr:to>
      <xdr:col>21</xdr:col>
      <xdr:colOff>365760</xdr:colOff>
      <xdr:row>55</xdr:row>
      <xdr:rowOff>114300</xdr:rowOff>
    </xdr:to>
    <xdr:sp macro="" textlink="">
      <xdr:nvSpPr>
        <xdr:cNvPr id="250470" name="Oval 262"/>
        <xdr:cNvSpPr>
          <a:spLocks noChangeArrowheads="1"/>
        </xdr:cNvSpPr>
      </xdr:nvSpPr>
      <xdr:spPr bwMode="auto">
        <a:xfrm>
          <a:off x="13258800" y="92354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53</xdr:row>
      <xdr:rowOff>161925</xdr:rowOff>
    </xdr:from>
    <xdr:to>
      <xdr:col>22</xdr:col>
      <xdr:colOff>49530</xdr:colOff>
      <xdr:row>55</xdr:row>
      <xdr:rowOff>28575</xdr:rowOff>
    </xdr:to>
    <xdr:sp macro="" textlink="">
      <xdr:nvSpPr>
        <xdr:cNvPr id="11527" name="Text Box 263"/>
        <xdr:cNvSpPr txBox="1">
          <a:spLocks noChangeArrowheads="1"/>
        </xdr:cNvSpPr>
      </xdr:nvSpPr>
      <xdr:spPr bwMode="auto">
        <a:xfrm>
          <a:off x="144018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endParaRPr lang="ja-JP" altLang="en-US"/>
        </a:p>
      </xdr:txBody>
    </xdr:sp>
    <xdr:clientData/>
  </xdr:twoCellAnchor>
  <xdr:twoCellAnchor>
    <xdr:from>
      <xdr:col>20</xdr:col>
      <xdr:colOff>91440</xdr:colOff>
      <xdr:row>55</xdr:row>
      <xdr:rowOff>68580</xdr:rowOff>
    </xdr:from>
    <xdr:to>
      <xdr:col>20</xdr:col>
      <xdr:colOff>190500</xdr:colOff>
      <xdr:row>56</xdr:row>
      <xdr:rowOff>0</xdr:rowOff>
    </xdr:to>
    <xdr:sp macro="" textlink="">
      <xdr:nvSpPr>
        <xdr:cNvPr id="250472" name="Oval 264"/>
        <xdr:cNvSpPr>
          <a:spLocks noChangeArrowheads="1"/>
        </xdr:cNvSpPr>
      </xdr:nvSpPr>
      <xdr:spPr bwMode="auto">
        <a:xfrm>
          <a:off x="12451080" y="9288780"/>
          <a:ext cx="9906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54</xdr:row>
      <xdr:rowOff>38100</xdr:rowOff>
    </xdr:from>
    <xdr:to>
      <xdr:col>20</xdr:col>
      <xdr:colOff>489585</xdr:colOff>
      <xdr:row>55</xdr:row>
      <xdr:rowOff>76200</xdr:rowOff>
    </xdr:to>
    <xdr:sp macro="" textlink="">
      <xdr:nvSpPr>
        <xdr:cNvPr id="11529" name="Text Box 265"/>
        <xdr:cNvSpPr txBox="1">
          <a:spLocks noChangeArrowheads="1"/>
        </xdr:cNvSpPr>
      </xdr:nvSpPr>
      <xdr:spPr bwMode="auto">
        <a:xfrm>
          <a:off x="135159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endParaRPr lang="ja-JP" altLang="en-US"/>
        </a:p>
      </xdr:txBody>
    </xdr:sp>
    <xdr:clientData/>
  </xdr:twoCellAnchor>
  <xdr:twoCellAnchor>
    <xdr:from>
      <xdr:col>18</xdr:col>
      <xdr:colOff>533400</xdr:colOff>
      <xdr:row>54</xdr:row>
      <xdr:rowOff>152400</xdr:rowOff>
    </xdr:from>
    <xdr:to>
      <xdr:col>19</xdr:col>
      <xdr:colOff>7620</xdr:colOff>
      <xdr:row>55</xdr:row>
      <xdr:rowOff>76200</xdr:rowOff>
    </xdr:to>
    <xdr:sp macro="" textlink="">
      <xdr:nvSpPr>
        <xdr:cNvPr id="250474" name="Oval 266"/>
        <xdr:cNvSpPr>
          <a:spLocks noChangeArrowheads="1"/>
        </xdr:cNvSpPr>
      </xdr:nvSpPr>
      <xdr:spPr bwMode="auto">
        <a:xfrm>
          <a:off x="11658600" y="92049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53</xdr:row>
      <xdr:rowOff>114300</xdr:rowOff>
    </xdr:from>
    <xdr:to>
      <xdr:col>19</xdr:col>
      <xdr:colOff>295275</xdr:colOff>
      <xdr:row>54</xdr:row>
      <xdr:rowOff>152400</xdr:rowOff>
    </xdr:to>
    <xdr:sp macro="" textlink="">
      <xdr:nvSpPr>
        <xdr:cNvPr id="11531" name="Text Box 267"/>
        <xdr:cNvSpPr txBox="1">
          <a:spLocks noChangeArrowheads="1"/>
        </xdr:cNvSpPr>
      </xdr:nvSpPr>
      <xdr:spPr bwMode="auto">
        <a:xfrm>
          <a:off x="1262062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18</xdr:col>
      <xdr:colOff>78105</xdr:colOff>
      <xdr:row>27</xdr:row>
      <xdr:rowOff>66675</xdr:rowOff>
    </xdr:from>
    <xdr:to>
      <xdr:col>24</xdr:col>
      <xdr:colOff>529662</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539115</xdr:colOff>
      <xdr:row>27</xdr:row>
      <xdr:rowOff>125730</xdr:rowOff>
    </xdr:from>
    <xdr:to>
      <xdr:col>27</xdr:col>
      <xdr:colOff>59055</xdr:colOff>
      <xdr:row>29</xdr:row>
      <xdr:rowOff>47804</xdr:rowOff>
    </xdr:to>
    <xdr:sp macro="" textlink="">
      <xdr:nvSpPr>
        <xdr:cNvPr id="11533" name="Rectangle 26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539115</xdr:colOff>
      <xdr:row>28</xdr:row>
      <xdr:rowOff>152400</xdr:rowOff>
    </xdr:from>
    <xdr:to>
      <xdr:col>27</xdr:col>
      <xdr:colOff>59055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6/78</a:t>
          </a:r>
          <a:endParaRPr lang="ja-JP" altLang="en-US"/>
        </a:p>
      </xdr:txBody>
    </xdr:sp>
    <xdr:clientData/>
  </xdr:twoCellAnchor>
  <xdr:twoCellAnchor>
    <xdr:from>
      <xdr:col>27</xdr:col>
      <xdr:colOff>215265</xdr:colOff>
      <xdr:row>27</xdr:row>
      <xdr:rowOff>125730</xdr:rowOff>
    </xdr:from>
    <xdr:to>
      <xdr:col>29</xdr:col>
      <xdr:colOff>226718</xdr:colOff>
      <xdr:row>29</xdr:row>
      <xdr:rowOff>47804</xdr:rowOff>
    </xdr:to>
    <xdr:sp macro="" textlink="">
      <xdr:nvSpPr>
        <xdr:cNvPr id="11535" name="Rectangle 27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215265</xdr:colOff>
      <xdr:row>28</xdr:row>
      <xdr:rowOff>152400</xdr:rowOff>
    </xdr:from>
    <xdr:to>
      <xdr:col>29</xdr:col>
      <xdr:colOff>226718</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422910</xdr:colOff>
      <xdr:row>27</xdr:row>
      <xdr:rowOff>125730</xdr:rowOff>
    </xdr:from>
    <xdr:to>
      <xdr:col>31</xdr:col>
      <xdr:colOff>560070</xdr:colOff>
      <xdr:row>29</xdr:row>
      <xdr:rowOff>47804</xdr:rowOff>
    </xdr:to>
    <xdr:sp macro="" textlink="">
      <xdr:nvSpPr>
        <xdr:cNvPr id="11537" name="Rectangle 27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29</xdr:col>
      <xdr:colOff>422910</xdr:colOff>
      <xdr:row>28</xdr:row>
      <xdr:rowOff>152400</xdr:rowOff>
    </xdr:from>
    <xdr:to>
      <xdr:col>31</xdr:col>
      <xdr:colOff>560070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endParaRPr lang="ja-JP" altLang="en-US"/>
        </a:p>
      </xdr:txBody>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250483" name="Rectangle 275"/>
        <xdr:cNvSpPr>
          <a:spLocks noChangeArrowheads="1"/>
        </xdr:cNvSpPr>
      </xdr:nvSpPr>
      <xdr:spPr bwMode="auto">
        <a:xfrm>
          <a:off x="11201400" y="51511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30</xdr:row>
      <xdr:rowOff>121920</xdr:rowOff>
    </xdr:from>
    <xdr:to>
      <xdr:col>33</xdr:col>
      <xdr:colOff>76200</xdr:colOff>
      <xdr:row>44</xdr:row>
      <xdr:rowOff>7620</xdr:rowOff>
    </xdr:to>
    <xdr:sp macro="" textlink="">
      <xdr:nvSpPr>
        <xdr:cNvPr id="250484" name="Rectangle 276"/>
        <xdr:cNvSpPr>
          <a:spLocks noChangeArrowheads="1"/>
        </xdr:cNvSpPr>
      </xdr:nvSpPr>
      <xdr:spPr bwMode="auto">
        <a:xfrm>
          <a:off x="15659100" y="51511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30</xdr:row>
      <xdr:rowOff>123825</xdr:rowOff>
    </xdr:from>
    <xdr:to>
      <xdr:col>30</xdr:col>
      <xdr:colOff>607695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295275</xdr:colOff>
      <xdr:row>32</xdr:row>
      <xdr:rowOff>97155</xdr:rowOff>
    </xdr:from>
    <xdr:to>
      <xdr:col>32</xdr:col>
      <xdr:colOff>558146</xdr:colOff>
      <xdr:row>43</xdr:row>
      <xdr:rowOff>123841</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テレビ放送施設運営費負担金の減額の他は、前年と大きな変動はなく総額は若干の減額となっている。経常収支比率は、前年と同じ</a:t>
          </a:r>
          <a:r>
            <a:rPr lang="en-US" altLang="ja-JP" sz="1100">
              <a:effectLst/>
              <a:latin typeface="+mn-lt"/>
              <a:ea typeface="+mn-ea"/>
              <a:cs typeface="+mn-cs"/>
            </a:rPr>
            <a:t>4.3%</a:t>
          </a:r>
          <a:r>
            <a:rPr lang="ja-JP" altLang="ja-JP" sz="1100">
              <a:effectLst/>
              <a:latin typeface="+mn-lt"/>
              <a:ea typeface="+mn-ea"/>
              <a:cs typeface="+mn-cs"/>
            </a:rPr>
            <a:t>となっており、他の類似団体平均との比較ではその差は</a:t>
          </a:r>
          <a:r>
            <a:rPr lang="en-US" altLang="ja-JP" sz="1100">
              <a:effectLst/>
              <a:latin typeface="+mn-lt"/>
              <a:ea typeface="+mn-ea"/>
              <a:cs typeface="+mn-cs"/>
            </a:rPr>
            <a:t>8%</a:t>
          </a:r>
          <a:r>
            <a:rPr lang="ja-JP" altLang="ja-JP" sz="1100">
              <a:effectLst/>
              <a:latin typeface="+mn-lt"/>
              <a:ea typeface="+mn-ea"/>
              <a:cs typeface="+mn-cs"/>
            </a:rPr>
            <a:t>と開いた形となり、依然低い水準を維持している。</a:t>
          </a:r>
          <a:endParaRPr lang="ja-JP" altLang="ja-JP">
            <a:effectLst/>
          </a:endParaRPr>
        </a:p>
      </xdr:txBody>
    </xdr:sp>
    <xdr:clientData/>
  </xdr:twoCellAnchor>
  <xdr:oneCellAnchor>
    <xdr:from>
      <xdr:col>18</xdr:col>
      <xdr:colOff>78105</xdr:colOff>
      <xdr:row>29</xdr:row>
      <xdr:rowOff>135255</xdr:rowOff>
    </xdr:from>
    <xdr:ext cx="132344" cy="151836"/>
    <xdr:sp macro="" textlink="">
      <xdr:nvSpPr>
        <xdr:cNvPr id="11543" name="Text Box 279"/>
        <xdr:cNvSpPr txBox="1">
          <a:spLocks noChangeArrowheads="1"/>
        </xdr:cNvSpPr>
      </xdr:nvSpPr>
      <xdr:spPr bwMode="auto">
        <a:xfrm>
          <a:off x="11203305" y="49968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7620</xdr:rowOff>
    </xdr:from>
    <xdr:to>
      <xdr:col>24</xdr:col>
      <xdr:colOff>533400</xdr:colOff>
      <xdr:row>44</xdr:row>
      <xdr:rowOff>7620</xdr:rowOff>
    </xdr:to>
    <xdr:sp macro="" textlink="">
      <xdr:nvSpPr>
        <xdr:cNvPr id="250488" name="Line 280"/>
        <xdr:cNvSpPr>
          <a:spLocks noChangeShapeType="1"/>
        </xdr:cNvSpPr>
      </xdr:nvSpPr>
      <xdr:spPr bwMode="auto">
        <a:xfrm>
          <a:off x="11201400" y="73837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43</xdr:row>
      <xdr:rowOff>66675</xdr:rowOff>
    </xdr:from>
    <xdr:to>
      <xdr:col>18</xdr:col>
      <xdr:colOff>68680</xdr:colOff>
      <xdr:row>44</xdr:row>
      <xdr:rowOff>97155</xdr:rowOff>
    </xdr:to>
    <xdr:sp macro="" textlink="">
      <xdr:nvSpPr>
        <xdr:cNvPr id="11545" name="Text Box 28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41</xdr:row>
      <xdr:rowOff>68580</xdr:rowOff>
    </xdr:from>
    <xdr:to>
      <xdr:col>24</xdr:col>
      <xdr:colOff>533400</xdr:colOff>
      <xdr:row>41</xdr:row>
      <xdr:rowOff>68580</xdr:rowOff>
    </xdr:to>
    <xdr:sp macro="" textlink="">
      <xdr:nvSpPr>
        <xdr:cNvPr id="250490" name="Line 282"/>
        <xdr:cNvSpPr>
          <a:spLocks noChangeShapeType="1"/>
        </xdr:cNvSpPr>
      </xdr:nvSpPr>
      <xdr:spPr bwMode="auto">
        <a:xfrm>
          <a:off x="11201400" y="69418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40</xdr:row>
      <xdr:rowOff>123825</xdr:rowOff>
    </xdr:from>
    <xdr:to>
      <xdr:col>18</xdr:col>
      <xdr:colOff>68680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76200</xdr:colOff>
      <xdr:row>38</xdr:row>
      <xdr:rowOff>121920</xdr:rowOff>
    </xdr:from>
    <xdr:to>
      <xdr:col>24</xdr:col>
      <xdr:colOff>533400</xdr:colOff>
      <xdr:row>38</xdr:row>
      <xdr:rowOff>121920</xdr:rowOff>
    </xdr:to>
    <xdr:sp macro="" textlink="">
      <xdr:nvSpPr>
        <xdr:cNvPr id="250492" name="Line 284"/>
        <xdr:cNvSpPr>
          <a:spLocks noChangeShapeType="1"/>
        </xdr:cNvSpPr>
      </xdr:nvSpPr>
      <xdr:spPr bwMode="auto">
        <a:xfrm>
          <a:off x="11201400" y="64922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38</xdr:row>
      <xdr:rowOff>9525</xdr:rowOff>
    </xdr:from>
    <xdr:to>
      <xdr:col>18</xdr:col>
      <xdr:colOff>68680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36</xdr:row>
      <xdr:rowOff>7620</xdr:rowOff>
    </xdr:from>
    <xdr:to>
      <xdr:col>24</xdr:col>
      <xdr:colOff>533400</xdr:colOff>
      <xdr:row>36</xdr:row>
      <xdr:rowOff>7620</xdr:rowOff>
    </xdr:to>
    <xdr:sp macro="" textlink="">
      <xdr:nvSpPr>
        <xdr:cNvPr id="250494" name="Line 286"/>
        <xdr:cNvSpPr>
          <a:spLocks noChangeShapeType="1"/>
        </xdr:cNvSpPr>
      </xdr:nvSpPr>
      <xdr:spPr bwMode="auto">
        <a:xfrm>
          <a:off x="11201400" y="60426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35</xdr:row>
      <xdr:rowOff>66675</xdr:rowOff>
    </xdr:from>
    <xdr:to>
      <xdr:col>18</xdr:col>
      <xdr:colOff>68680</xdr:colOff>
      <xdr:row>36</xdr:row>
      <xdr:rowOff>97155</xdr:rowOff>
    </xdr:to>
    <xdr:sp macro="" textlink="">
      <xdr:nvSpPr>
        <xdr:cNvPr id="11551" name="Text Box 28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76200</xdr:colOff>
      <xdr:row>33</xdr:row>
      <xdr:rowOff>68580</xdr:rowOff>
    </xdr:from>
    <xdr:to>
      <xdr:col>24</xdr:col>
      <xdr:colOff>533400</xdr:colOff>
      <xdr:row>33</xdr:row>
      <xdr:rowOff>68580</xdr:rowOff>
    </xdr:to>
    <xdr:sp macro="" textlink="">
      <xdr:nvSpPr>
        <xdr:cNvPr id="250496" name="Line 288"/>
        <xdr:cNvSpPr>
          <a:spLocks noChangeShapeType="1"/>
        </xdr:cNvSpPr>
      </xdr:nvSpPr>
      <xdr:spPr bwMode="auto">
        <a:xfrm>
          <a:off x="11201400" y="56007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32</xdr:row>
      <xdr:rowOff>123825</xdr:rowOff>
    </xdr:from>
    <xdr:to>
      <xdr:col>18</xdr:col>
      <xdr:colOff>68680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121920</xdr:rowOff>
    </xdr:from>
    <xdr:to>
      <xdr:col>24</xdr:col>
      <xdr:colOff>533400</xdr:colOff>
      <xdr:row>30</xdr:row>
      <xdr:rowOff>121920</xdr:rowOff>
    </xdr:to>
    <xdr:sp macro="" textlink="">
      <xdr:nvSpPr>
        <xdr:cNvPr id="250498" name="Line 290"/>
        <xdr:cNvSpPr>
          <a:spLocks noChangeShapeType="1"/>
        </xdr:cNvSpPr>
      </xdr:nvSpPr>
      <xdr:spPr bwMode="auto">
        <a:xfrm>
          <a:off x="11201400" y="51511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250499" name="補助費等グラフ枠"/>
        <xdr:cNvSpPr>
          <a:spLocks noChangeArrowheads="1"/>
        </xdr:cNvSpPr>
      </xdr:nvSpPr>
      <xdr:spPr bwMode="auto">
        <a:xfrm>
          <a:off x="11201400" y="51511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33</xdr:row>
      <xdr:rowOff>129540</xdr:rowOff>
    </xdr:from>
    <xdr:to>
      <xdr:col>24</xdr:col>
      <xdr:colOff>22860</xdr:colOff>
      <xdr:row>41</xdr:row>
      <xdr:rowOff>99060</xdr:rowOff>
    </xdr:to>
    <xdr:sp macro="" textlink="">
      <xdr:nvSpPr>
        <xdr:cNvPr id="250500" name="Line 292"/>
        <xdr:cNvSpPr>
          <a:spLocks noChangeShapeType="1"/>
        </xdr:cNvSpPr>
      </xdr:nvSpPr>
      <xdr:spPr bwMode="auto">
        <a:xfrm flipV="1">
          <a:off x="14851380" y="5661660"/>
          <a:ext cx="0" cy="13106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41</xdr:row>
      <xdr:rowOff>97155</xdr:rowOff>
    </xdr:from>
    <xdr:to>
      <xdr:col>25</xdr:col>
      <xdr:colOff>184785</xdr:colOff>
      <xdr:row>42</xdr:row>
      <xdr:rowOff>135255</xdr:rowOff>
    </xdr:to>
    <xdr:sp macro="" textlink="">
      <xdr:nvSpPr>
        <xdr:cNvPr id="11557" name="補助費等最小値テキスト"/>
        <xdr:cNvSpPr txBox="1">
          <a:spLocks noChangeArrowheads="1"/>
        </xdr:cNvSpPr>
      </xdr:nvSpPr>
      <xdr:spPr bwMode="auto">
        <a:xfrm>
          <a:off x="166020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30.8</a:t>
          </a:r>
          <a:endParaRPr lang="ja-JP" altLang="en-US"/>
        </a:p>
      </xdr:txBody>
    </xdr:sp>
    <xdr:clientData/>
  </xdr:twoCellAnchor>
  <xdr:twoCellAnchor>
    <xdr:from>
      <xdr:col>23</xdr:col>
      <xdr:colOff>563880</xdr:colOff>
      <xdr:row>41</xdr:row>
      <xdr:rowOff>99060</xdr:rowOff>
    </xdr:from>
    <xdr:to>
      <xdr:col>24</xdr:col>
      <xdr:colOff>114300</xdr:colOff>
      <xdr:row>41</xdr:row>
      <xdr:rowOff>99060</xdr:rowOff>
    </xdr:to>
    <xdr:sp macro="" textlink="">
      <xdr:nvSpPr>
        <xdr:cNvPr id="250502" name="Line 294"/>
        <xdr:cNvSpPr>
          <a:spLocks noChangeShapeType="1"/>
        </xdr:cNvSpPr>
      </xdr:nvSpPr>
      <xdr:spPr bwMode="auto">
        <a:xfrm>
          <a:off x="14775180" y="697230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32</xdr:row>
      <xdr:rowOff>76200</xdr:rowOff>
    </xdr:from>
    <xdr:to>
      <xdr:col>25</xdr:col>
      <xdr:colOff>184785</xdr:colOff>
      <xdr:row>33</xdr:row>
      <xdr:rowOff>114300</xdr:rowOff>
    </xdr:to>
    <xdr:sp macro="" textlink="">
      <xdr:nvSpPr>
        <xdr:cNvPr id="11559"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endParaRPr lang="ja-JP" altLang="en-US"/>
        </a:p>
      </xdr:txBody>
    </xdr:sp>
    <xdr:clientData/>
  </xdr:twoCellAnchor>
  <xdr:twoCellAnchor>
    <xdr:from>
      <xdr:col>23</xdr:col>
      <xdr:colOff>563880</xdr:colOff>
      <xdr:row>33</xdr:row>
      <xdr:rowOff>129540</xdr:rowOff>
    </xdr:from>
    <xdr:to>
      <xdr:col>24</xdr:col>
      <xdr:colOff>114300</xdr:colOff>
      <xdr:row>33</xdr:row>
      <xdr:rowOff>129540</xdr:rowOff>
    </xdr:to>
    <xdr:sp macro="" textlink="">
      <xdr:nvSpPr>
        <xdr:cNvPr id="250504" name="Line 296"/>
        <xdr:cNvSpPr>
          <a:spLocks noChangeShapeType="1"/>
        </xdr:cNvSpPr>
      </xdr:nvSpPr>
      <xdr:spPr bwMode="auto">
        <a:xfrm>
          <a:off x="14775180" y="566166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34</xdr:row>
      <xdr:rowOff>91440</xdr:rowOff>
    </xdr:from>
    <xdr:to>
      <xdr:col>24</xdr:col>
      <xdr:colOff>22860</xdr:colOff>
      <xdr:row>34</xdr:row>
      <xdr:rowOff>91440</xdr:rowOff>
    </xdr:to>
    <xdr:sp macro="" textlink="">
      <xdr:nvSpPr>
        <xdr:cNvPr id="250505" name="Line 297"/>
        <xdr:cNvSpPr>
          <a:spLocks noChangeShapeType="1"/>
        </xdr:cNvSpPr>
      </xdr:nvSpPr>
      <xdr:spPr bwMode="auto">
        <a:xfrm>
          <a:off x="14097000" y="5791200"/>
          <a:ext cx="7543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36</xdr:row>
      <xdr:rowOff>66675</xdr:rowOff>
    </xdr:from>
    <xdr:to>
      <xdr:col>25</xdr:col>
      <xdr:colOff>184785</xdr:colOff>
      <xdr:row>37</xdr:row>
      <xdr:rowOff>97155</xdr:rowOff>
    </xdr:to>
    <xdr:sp macro="" textlink="">
      <xdr:nvSpPr>
        <xdr:cNvPr id="11562" name="補助費等平均値テキスト"/>
        <xdr:cNvSpPr txBox="1">
          <a:spLocks noChangeArrowheads="1"/>
        </xdr:cNvSpPr>
      </xdr:nvSpPr>
      <xdr:spPr bwMode="auto">
        <a:xfrm>
          <a:off x="166020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23</xdr:col>
      <xdr:colOff>601980</xdr:colOff>
      <xdr:row>36</xdr:row>
      <xdr:rowOff>68580</xdr:rowOff>
    </xdr:from>
    <xdr:to>
      <xdr:col>24</xdr:col>
      <xdr:colOff>76200</xdr:colOff>
      <xdr:row>37</xdr:row>
      <xdr:rowOff>0</xdr:rowOff>
    </xdr:to>
    <xdr:sp macro="" textlink="">
      <xdr:nvSpPr>
        <xdr:cNvPr id="250507" name="AutoShape 299"/>
        <xdr:cNvSpPr>
          <a:spLocks noChangeArrowheads="1"/>
        </xdr:cNvSpPr>
      </xdr:nvSpPr>
      <xdr:spPr bwMode="auto">
        <a:xfrm>
          <a:off x="14813280" y="610362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34</xdr:row>
      <xdr:rowOff>91440</xdr:rowOff>
    </xdr:from>
    <xdr:to>
      <xdr:col>22</xdr:col>
      <xdr:colOff>502920</xdr:colOff>
      <xdr:row>34</xdr:row>
      <xdr:rowOff>160020</xdr:rowOff>
    </xdr:to>
    <xdr:sp macro="" textlink="">
      <xdr:nvSpPr>
        <xdr:cNvPr id="250508" name="Line 300"/>
        <xdr:cNvSpPr>
          <a:spLocks noChangeShapeType="1"/>
        </xdr:cNvSpPr>
      </xdr:nvSpPr>
      <xdr:spPr bwMode="auto">
        <a:xfrm flipV="1">
          <a:off x="13304520" y="5791200"/>
          <a:ext cx="79248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36</xdr:row>
      <xdr:rowOff>30480</xdr:rowOff>
    </xdr:from>
    <xdr:to>
      <xdr:col>22</xdr:col>
      <xdr:colOff>556260</xdr:colOff>
      <xdr:row>36</xdr:row>
      <xdr:rowOff>121920</xdr:rowOff>
    </xdr:to>
    <xdr:sp macro="" textlink="">
      <xdr:nvSpPr>
        <xdr:cNvPr id="250509" name="AutoShape 301"/>
        <xdr:cNvSpPr>
          <a:spLocks noChangeArrowheads="1"/>
        </xdr:cNvSpPr>
      </xdr:nvSpPr>
      <xdr:spPr bwMode="auto">
        <a:xfrm>
          <a:off x="14058900" y="60655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36</xdr:row>
      <xdr:rowOff>135255</xdr:rowOff>
    </xdr:from>
    <xdr:to>
      <xdr:col>23</xdr:col>
      <xdr:colOff>205740</xdr:colOff>
      <xdr:row>38</xdr:row>
      <xdr:rowOff>9672</xdr:rowOff>
    </xdr:to>
    <xdr:sp macro="" textlink="">
      <xdr:nvSpPr>
        <xdr:cNvPr id="11566" name="Text Box 302"/>
        <xdr:cNvSpPr txBox="1">
          <a:spLocks noChangeArrowheads="1"/>
        </xdr:cNvSpPr>
      </xdr:nvSpPr>
      <xdr:spPr bwMode="auto">
        <a:xfrm>
          <a:off x="1528762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20</xdr:col>
      <xdr:colOff>144780</xdr:colOff>
      <xdr:row>34</xdr:row>
      <xdr:rowOff>160020</xdr:rowOff>
    </xdr:from>
    <xdr:to>
      <xdr:col>21</xdr:col>
      <xdr:colOff>327660</xdr:colOff>
      <xdr:row>35</xdr:row>
      <xdr:rowOff>15240</xdr:rowOff>
    </xdr:to>
    <xdr:sp macro="" textlink="">
      <xdr:nvSpPr>
        <xdr:cNvPr id="250511" name="Line 303"/>
        <xdr:cNvSpPr>
          <a:spLocks noChangeShapeType="1"/>
        </xdr:cNvSpPr>
      </xdr:nvSpPr>
      <xdr:spPr bwMode="auto">
        <a:xfrm flipV="1">
          <a:off x="12504420" y="585978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36</xdr:row>
      <xdr:rowOff>53340</xdr:rowOff>
    </xdr:from>
    <xdr:to>
      <xdr:col>21</xdr:col>
      <xdr:colOff>365760</xdr:colOff>
      <xdr:row>36</xdr:row>
      <xdr:rowOff>152400</xdr:rowOff>
    </xdr:to>
    <xdr:sp macro="" textlink="">
      <xdr:nvSpPr>
        <xdr:cNvPr id="250512" name="AutoShape 304"/>
        <xdr:cNvSpPr>
          <a:spLocks noChangeArrowheads="1"/>
        </xdr:cNvSpPr>
      </xdr:nvSpPr>
      <xdr:spPr bwMode="auto">
        <a:xfrm>
          <a:off x="13258800" y="608838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37</xdr:row>
      <xdr:rowOff>0</xdr:rowOff>
    </xdr:from>
    <xdr:to>
      <xdr:col>22</xdr:col>
      <xdr:colOff>49530</xdr:colOff>
      <xdr:row>38</xdr:row>
      <xdr:rowOff>38100</xdr:rowOff>
    </xdr:to>
    <xdr:sp macro="" textlink="">
      <xdr:nvSpPr>
        <xdr:cNvPr id="11569" name="Text Box 305"/>
        <xdr:cNvSpPr txBox="1">
          <a:spLocks noChangeArrowheads="1"/>
        </xdr:cNvSpPr>
      </xdr:nvSpPr>
      <xdr:spPr bwMode="auto">
        <a:xfrm>
          <a:off x="14401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18</xdr:col>
      <xdr:colOff>571500</xdr:colOff>
      <xdr:row>35</xdr:row>
      <xdr:rowOff>15240</xdr:rowOff>
    </xdr:from>
    <xdr:to>
      <xdr:col>20</xdr:col>
      <xdr:colOff>144780</xdr:colOff>
      <xdr:row>35</xdr:row>
      <xdr:rowOff>38100</xdr:rowOff>
    </xdr:to>
    <xdr:sp macro="" textlink="">
      <xdr:nvSpPr>
        <xdr:cNvPr id="250514" name="Line 306"/>
        <xdr:cNvSpPr>
          <a:spLocks noChangeShapeType="1"/>
        </xdr:cNvSpPr>
      </xdr:nvSpPr>
      <xdr:spPr bwMode="auto">
        <a:xfrm flipV="1">
          <a:off x="11696700" y="5882640"/>
          <a:ext cx="80772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36</xdr:row>
      <xdr:rowOff>83820</xdr:rowOff>
    </xdr:from>
    <xdr:to>
      <xdr:col>20</xdr:col>
      <xdr:colOff>190500</xdr:colOff>
      <xdr:row>37</xdr:row>
      <xdr:rowOff>15240</xdr:rowOff>
    </xdr:to>
    <xdr:sp macro="" textlink="">
      <xdr:nvSpPr>
        <xdr:cNvPr id="250515" name="AutoShape 307"/>
        <xdr:cNvSpPr>
          <a:spLocks noChangeArrowheads="1"/>
        </xdr:cNvSpPr>
      </xdr:nvSpPr>
      <xdr:spPr bwMode="auto">
        <a:xfrm>
          <a:off x="12451080" y="611886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37</xdr:row>
      <xdr:rowOff>28575</xdr:rowOff>
    </xdr:from>
    <xdr:to>
      <xdr:col>20</xdr:col>
      <xdr:colOff>489585</xdr:colOff>
      <xdr:row>38</xdr:row>
      <xdr:rowOff>66675</xdr:rowOff>
    </xdr:to>
    <xdr:sp macro="" textlink="">
      <xdr:nvSpPr>
        <xdr:cNvPr id="11572" name="Text Box 308"/>
        <xdr:cNvSpPr txBox="1">
          <a:spLocks noChangeArrowheads="1"/>
        </xdr:cNvSpPr>
      </xdr:nvSpPr>
      <xdr:spPr bwMode="auto">
        <a:xfrm>
          <a:off x="13515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533400</xdr:colOff>
      <xdr:row>36</xdr:row>
      <xdr:rowOff>76200</xdr:rowOff>
    </xdr:from>
    <xdr:to>
      <xdr:col>19</xdr:col>
      <xdr:colOff>7620</xdr:colOff>
      <xdr:row>37</xdr:row>
      <xdr:rowOff>7620</xdr:rowOff>
    </xdr:to>
    <xdr:sp macro="" textlink="">
      <xdr:nvSpPr>
        <xdr:cNvPr id="250517" name="AutoShape 309"/>
        <xdr:cNvSpPr>
          <a:spLocks noChangeArrowheads="1"/>
        </xdr:cNvSpPr>
      </xdr:nvSpPr>
      <xdr:spPr bwMode="auto">
        <a:xfrm>
          <a:off x="11658600" y="61112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37</xdr:row>
      <xdr:rowOff>11430</xdr:rowOff>
    </xdr:from>
    <xdr:to>
      <xdr:col>19</xdr:col>
      <xdr:colOff>295275</xdr:colOff>
      <xdr:row>38</xdr:row>
      <xdr:rowOff>49530</xdr:rowOff>
    </xdr:to>
    <xdr:sp macro="" textlink="">
      <xdr:nvSpPr>
        <xdr:cNvPr id="11574" name="Text Box 310"/>
        <xdr:cNvSpPr txBox="1">
          <a:spLocks noChangeArrowheads="1"/>
        </xdr:cNvSpPr>
      </xdr:nvSpPr>
      <xdr:spPr bwMode="auto">
        <a:xfrm>
          <a:off x="12620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editAs="oneCell">
    <xdr:from>
      <xdr:col>23</xdr:col>
      <xdr:colOff>539115</xdr:colOff>
      <xdr:row>44</xdr:row>
      <xdr:rowOff>76200</xdr:rowOff>
    </xdr:from>
    <xdr:to>
      <xdr:col>24</xdr:col>
      <xdr:colOff>607695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401955</xdr:colOff>
      <xdr:row>44</xdr:row>
      <xdr:rowOff>76200</xdr:rowOff>
    </xdr:from>
    <xdr:to>
      <xdr:col>23</xdr:col>
      <xdr:colOff>470535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217170</xdr:colOff>
      <xdr:row>44</xdr:row>
      <xdr:rowOff>76200</xdr:rowOff>
    </xdr:from>
    <xdr:to>
      <xdr:col>22</xdr:col>
      <xdr:colOff>285750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116205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470535</xdr:colOff>
      <xdr:row>44</xdr:row>
      <xdr:rowOff>76200</xdr:rowOff>
    </xdr:from>
    <xdr:to>
      <xdr:col>19</xdr:col>
      <xdr:colOff>539115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601980</xdr:colOff>
      <xdr:row>34</xdr:row>
      <xdr:rowOff>45720</xdr:rowOff>
    </xdr:from>
    <xdr:to>
      <xdr:col>24</xdr:col>
      <xdr:colOff>76200</xdr:colOff>
      <xdr:row>34</xdr:row>
      <xdr:rowOff>137160</xdr:rowOff>
    </xdr:to>
    <xdr:sp macro="" textlink="">
      <xdr:nvSpPr>
        <xdr:cNvPr id="250524" name="Oval 316"/>
        <xdr:cNvSpPr>
          <a:spLocks noChangeArrowheads="1"/>
        </xdr:cNvSpPr>
      </xdr:nvSpPr>
      <xdr:spPr bwMode="auto">
        <a:xfrm>
          <a:off x="14813280" y="5745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33</xdr:row>
      <xdr:rowOff>85725</xdr:rowOff>
    </xdr:from>
    <xdr:to>
      <xdr:col>25</xdr:col>
      <xdr:colOff>184785</xdr:colOff>
      <xdr:row>34</xdr:row>
      <xdr:rowOff>123825</xdr:rowOff>
    </xdr:to>
    <xdr:sp macro="" textlink="">
      <xdr:nvSpPr>
        <xdr:cNvPr id="11581" name="補助費等該当値テキスト"/>
        <xdr:cNvSpPr txBox="1">
          <a:spLocks noChangeArrowheads="1"/>
        </xdr:cNvSpPr>
      </xdr:nvSpPr>
      <xdr:spPr bwMode="auto">
        <a:xfrm>
          <a:off x="16602075"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4.3</a:t>
          </a:r>
          <a:endParaRPr lang="ja-JP" altLang="en-US"/>
        </a:p>
      </xdr:txBody>
    </xdr:sp>
    <xdr:clientData/>
  </xdr:twoCellAnchor>
  <xdr:twoCellAnchor>
    <xdr:from>
      <xdr:col>22</xdr:col>
      <xdr:colOff>464820</xdr:colOff>
      <xdr:row>34</xdr:row>
      <xdr:rowOff>45720</xdr:rowOff>
    </xdr:from>
    <xdr:to>
      <xdr:col>22</xdr:col>
      <xdr:colOff>556260</xdr:colOff>
      <xdr:row>34</xdr:row>
      <xdr:rowOff>137160</xdr:rowOff>
    </xdr:to>
    <xdr:sp macro="" textlink="">
      <xdr:nvSpPr>
        <xdr:cNvPr id="250526" name="Oval 318"/>
        <xdr:cNvSpPr>
          <a:spLocks noChangeArrowheads="1"/>
        </xdr:cNvSpPr>
      </xdr:nvSpPr>
      <xdr:spPr bwMode="auto">
        <a:xfrm>
          <a:off x="14058900" y="5745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33</xdr:row>
      <xdr:rowOff>9525</xdr:rowOff>
    </xdr:from>
    <xdr:to>
      <xdr:col>23</xdr:col>
      <xdr:colOff>205740</xdr:colOff>
      <xdr:row>34</xdr:row>
      <xdr:rowOff>47625</xdr:rowOff>
    </xdr:to>
    <xdr:sp macro="" textlink="">
      <xdr:nvSpPr>
        <xdr:cNvPr id="11583" name="Text Box 319"/>
        <xdr:cNvSpPr txBox="1">
          <a:spLocks noChangeArrowheads="1"/>
        </xdr:cNvSpPr>
      </xdr:nvSpPr>
      <xdr:spPr bwMode="auto">
        <a:xfrm>
          <a:off x="15287625" y="566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endParaRPr lang="ja-JP" altLang="en-US"/>
        </a:p>
      </xdr:txBody>
    </xdr:sp>
    <xdr:clientData/>
  </xdr:twoCellAnchor>
  <xdr:twoCellAnchor>
    <xdr:from>
      <xdr:col>21</xdr:col>
      <xdr:colOff>281940</xdr:colOff>
      <xdr:row>34</xdr:row>
      <xdr:rowOff>114300</xdr:rowOff>
    </xdr:from>
    <xdr:to>
      <xdr:col>21</xdr:col>
      <xdr:colOff>365760</xdr:colOff>
      <xdr:row>35</xdr:row>
      <xdr:rowOff>45720</xdr:rowOff>
    </xdr:to>
    <xdr:sp macro="" textlink="">
      <xdr:nvSpPr>
        <xdr:cNvPr id="250528" name="Oval 320"/>
        <xdr:cNvSpPr>
          <a:spLocks noChangeArrowheads="1"/>
        </xdr:cNvSpPr>
      </xdr:nvSpPr>
      <xdr:spPr bwMode="auto">
        <a:xfrm>
          <a:off x="13258800" y="581406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33</xdr:row>
      <xdr:rowOff>85725</xdr:rowOff>
    </xdr:from>
    <xdr:to>
      <xdr:col>22</xdr:col>
      <xdr:colOff>49530</xdr:colOff>
      <xdr:row>34</xdr:row>
      <xdr:rowOff>123825</xdr:rowOff>
    </xdr:to>
    <xdr:sp macro="" textlink="">
      <xdr:nvSpPr>
        <xdr:cNvPr id="11585" name="Text Box 321"/>
        <xdr:cNvSpPr txBox="1">
          <a:spLocks noChangeArrowheads="1"/>
        </xdr:cNvSpPr>
      </xdr:nvSpPr>
      <xdr:spPr bwMode="auto">
        <a:xfrm>
          <a:off x="144018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endParaRPr lang="ja-JP" altLang="en-US"/>
        </a:p>
      </xdr:txBody>
    </xdr:sp>
    <xdr:clientData/>
  </xdr:twoCellAnchor>
  <xdr:twoCellAnchor>
    <xdr:from>
      <xdr:col>20</xdr:col>
      <xdr:colOff>91440</xdr:colOff>
      <xdr:row>34</xdr:row>
      <xdr:rowOff>129540</xdr:rowOff>
    </xdr:from>
    <xdr:to>
      <xdr:col>20</xdr:col>
      <xdr:colOff>190500</xdr:colOff>
      <xdr:row>35</xdr:row>
      <xdr:rowOff>68580</xdr:rowOff>
    </xdr:to>
    <xdr:sp macro="" textlink="">
      <xdr:nvSpPr>
        <xdr:cNvPr id="250530" name="Oval 322"/>
        <xdr:cNvSpPr>
          <a:spLocks noChangeArrowheads="1"/>
        </xdr:cNvSpPr>
      </xdr:nvSpPr>
      <xdr:spPr bwMode="auto">
        <a:xfrm>
          <a:off x="12451080" y="582930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33</xdr:row>
      <xdr:rowOff>97155</xdr:rowOff>
    </xdr:from>
    <xdr:to>
      <xdr:col>20</xdr:col>
      <xdr:colOff>489585</xdr:colOff>
      <xdr:row>34</xdr:row>
      <xdr:rowOff>135255</xdr:rowOff>
    </xdr:to>
    <xdr:sp macro="" textlink="">
      <xdr:nvSpPr>
        <xdr:cNvPr id="11587" name="Text Box 323"/>
        <xdr:cNvSpPr txBox="1">
          <a:spLocks noChangeArrowheads="1"/>
        </xdr:cNvSpPr>
      </xdr:nvSpPr>
      <xdr:spPr bwMode="auto">
        <a:xfrm>
          <a:off x="135159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endParaRPr lang="ja-JP" altLang="en-US"/>
        </a:p>
      </xdr:txBody>
    </xdr:sp>
    <xdr:clientData/>
  </xdr:twoCellAnchor>
  <xdr:twoCellAnchor>
    <xdr:from>
      <xdr:col>18</xdr:col>
      <xdr:colOff>533400</xdr:colOff>
      <xdr:row>34</xdr:row>
      <xdr:rowOff>160020</xdr:rowOff>
    </xdr:from>
    <xdr:to>
      <xdr:col>19</xdr:col>
      <xdr:colOff>7620</xdr:colOff>
      <xdr:row>35</xdr:row>
      <xdr:rowOff>91440</xdr:rowOff>
    </xdr:to>
    <xdr:sp macro="" textlink="">
      <xdr:nvSpPr>
        <xdr:cNvPr id="250532" name="Oval 324"/>
        <xdr:cNvSpPr>
          <a:spLocks noChangeArrowheads="1"/>
        </xdr:cNvSpPr>
      </xdr:nvSpPr>
      <xdr:spPr bwMode="auto">
        <a:xfrm>
          <a:off x="11658600" y="58597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33</xdr:row>
      <xdr:rowOff>125730</xdr:rowOff>
    </xdr:from>
    <xdr:to>
      <xdr:col>19</xdr:col>
      <xdr:colOff>295275</xdr:colOff>
      <xdr:row>35</xdr:row>
      <xdr:rowOff>147</xdr:rowOff>
    </xdr:to>
    <xdr:sp macro="" textlink="">
      <xdr:nvSpPr>
        <xdr:cNvPr id="11589" name="Text Box 325"/>
        <xdr:cNvSpPr txBox="1">
          <a:spLocks noChangeArrowheads="1"/>
        </xdr:cNvSpPr>
      </xdr:nvSpPr>
      <xdr:spPr bwMode="auto">
        <a:xfrm>
          <a:off x="1262062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endParaRPr lang="ja-JP" altLang="en-US"/>
        </a:p>
      </xdr:txBody>
    </xdr:sp>
    <xdr:clientData/>
  </xdr:twoCellAnchor>
  <xdr:twoCellAnchor>
    <xdr:from>
      <xdr:col>1</xdr:col>
      <xdr:colOff>59055</xdr:colOff>
      <xdr:row>67</xdr:row>
      <xdr:rowOff>66675</xdr:rowOff>
    </xdr:from>
    <xdr:to>
      <xdr:col>7</xdr:col>
      <xdr:colOff>510516</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529590</xdr:colOff>
      <xdr:row>67</xdr:row>
      <xdr:rowOff>125730</xdr:rowOff>
    </xdr:from>
    <xdr:to>
      <xdr:col>10</xdr:col>
      <xdr:colOff>49530</xdr:colOff>
      <xdr:row>69</xdr:row>
      <xdr:rowOff>47804</xdr:rowOff>
    </xdr:to>
    <xdr:sp macro="" textlink="">
      <xdr:nvSpPr>
        <xdr:cNvPr id="11591" name="Rectangle 327"/>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529590</xdr:colOff>
      <xdr:row>68</xdr:row>
      <xdr:rowOff>152400</xdr:rowOff>
    </xdr:from>
    <xdr:to>
      <xdr:col>10</xdr:col>
      <xdr:colOff>49530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66/78</a:t>
          </a:r>
          <a:endParaRPr lang="ja-JP" altLang="en-US"/>
        </a:p>
      </xdr:txBody>
    </xdr:sp>
    <xdr:clientData/>
  </xdr:twoCellAnchor>
  <xdr:twoCellAnchor>
    <xdr:from>
      <xdr:col>10</xdr:col>
      <xdr:colOff>196215</xdr:colOff>
      <xdr:row>67</xdr:row>
      <xdr:rowOff>125730</xdr:rowOff>
    </xdr:from>
    <xdr:to>
      <xdr:col>12</xdr:col>
      <xdr:colOff>217181</xdr:colOff>
      <xdr:row>69</xdr:row>
      <xdr:rowOff>47804</xdr:rowOff>
    </xdr:to>
    <xdr:sp macro="" textlink="">
      <xdr:nvSpPr>
        <xdr:cNvPr id="11593" name="Rectangle 32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196215</xdr:colOff>
      <xdr:row>68</xdr:row>
      <xdr:rowOff>152400</xdr:rowOff>
    </xdr:from>
    <xdr:to>
      <xdr:col>12</xdr:col>
      <xdr:colOff>217181</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411480</xdr:colOff>
      <xdr:row>67</xdr:row>
      <xdr:rowOff>125730</xdr:rowOff>
    </xdr:from>
    <xdr:to>
      <xdr:col>14</xdr:col>
      <xdr:colOff>548640</xdr:colOff>
      <xdr:row>69</xdr:row>
      <xdr:rowOff>47804</xdr:rowOff>
    </xdr:to>
    <xdr:sp macro="" textlink="">
      <xdr:nvSpPr>
        <xdr:cNvPr id="11595" name="Rectangle 33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12</xdr:col>
      <xdr:colOff>411480</xdr:colOff>
      <xdr:row>68</xdr:row>
      <xdr:rowOff>152400</xdr:rowOff>
    </xdr:from>
    <xdr:to>
      <xdr:col>14</xdr:col>
      <xdr:colOff>548640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250541" name="Rectangle 333"/>
        <xdr:cNvSpPr>
          <a:spLocks noChangeArrowheads="1"/>
        </xdr:cNvSpPr>
      </xdr:nvSpPr>
      <xdr:spPr bwMode="auto">
        <a:xfrm>
          <a:off x="685800" y="118567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70</xdr:row>
      <xdr:rowOff>121920</xdr:rowOff>
    </xdr:from>
    <xdr:to>
      <xdr:col>16</xdr:col>
      <xdr:colOff>53340</xdr:colOff>
      <xdr:row>84</xdr:row>
      <xdr:rowOff>7620</xdr:rowOff>
    </xdr:to>
    <xdr:sp macro="" textlink="">
      <xdr:nvSpPr>
        <xdr:cNvPr id="250542" name="Rectangle 334"/>
        <xdr:cNvSpPr>
          <a:spLocks noChangeArrowheads="1"/>
        </xdr:cNvSpPr>
      </xdr:nvSpPr>
      <xdr:spPr bwMode="auto">
        <a:xfrm>
          <a:off x="5143500" y="118567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255270</xdr:colOff>
      <xdr:row>70</xdr:row>
      <xdr:rowOff>123825</xdr:rowOff>
    </xdr:from>
    <xdr:to>
      <xdr:col>13</xdr:col>
      <xdr:colOff>598170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285750</xdr:colOff>
      <xdr:row>72</xdr:row>
      <xdr:rowOff>97155</xdr:rowOff>
    </xdr:from>
    <xdr:to>
      <xdr:col>15</xdr:col>
      <xdr:colOff>539106</xdr:colOff>
      <xdr:row>83</xdr:row>
      <xdr:rowOff>123841</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平成</a:t>
          </a:r>
          <a:r>
            <a:rPr lang="en-US" altLang="ja-JP" sz="1100">
              <a:effectLst/>
              <a:latin typeface="+mn-lt"/>
              <a:ea typeface="+mn-ea"/>
              <a:cs typeface="+mn-cs"/>
            </a:rPr>
            <a:t>20</a:t>
          </a:r>
          <a:r>
            <a:rPr lang="ja-JP" altLang="ja-JP" sz="1100">
              <a:effectLst/>
              <a:latin typeface="+mn-lt"/>
              <a:ea typeface="+mn-ea"/>
              <a:cs typeface="+mn-cs"/>
            </a:rPr>
            <a:t>年度の複合施設整備で起債した元金の償還が始まったことにより前年度より</a:t>
          </a:r>
          <a:r>
            <a:rPr lang="en-US" altLang="ja-JP" sz="1100">
              <a:effectLst/>
              <a:latin typeface="+mn-lt"/>
              <a:ea typeface="+mn-ea"/>
              <a:cs typeface="+mn-cs"/>
            </a:rPr>
            <a:t>1%</a:t>
          </a:r>
          <a:r>
            <a:rPr lang="ja-JP" altLang="ja-JP" sz="1100">
              <a:effectLst/>
              <a:latin typeface="+mn-lt"/>
              <a:ea typeface="+mn-ea"/>
              <a:cs typeface="+mn-cs"/>
            </a:rPr>
            <a:t>の増となっており、他の類似団体平均よりも</a:t>
          </a:r>
          <a:r>
            <a:rPr lang="en-US" altLang="ja-JP" sz="1100">
              <a:effectLst/>
              <a:latin typeface="+mn-lt"/>
              <a:ea typeface="+mn-ea"/>
              <a:cs typeface="+mn-cs"/>
            </a:rPr>
            <a:t>9%</a:t>
          </a:r>
          <a:r>
            <a:rPr lang="ja-JP" altLang="ja-JP" sz="1100">
              <a:effectLst/>
              <a:latin typeface="+mn-lt"/>
              <a:ea typeface="+mn-ea"/>
              <a:cs typeface="+mn-cs"/>
            </a:rPr>
            <a:t>高く、差が広がった状況となっている。</a:t>
          </a:r>
          <a:endParaRPr lang="ja-JP" altLang="ja-JP">
            <a:effectLst/>
          </a:endParaRPr>
        </a:p>
        <a:p>
          <a:r>
            <a:rPr lang="ja-JP" altLang="ja-JP" sz="1100">
              <a:effectLst/>
              <a:latin typeface="+mn-lt"/>
              <a:ea typeface="+mn-ea"/>
              <a:cs typeface="+mn-cs"/>
            </a:rPr>
            <a:t>　公債費は</a:t>
          </a:r>
          <a:r>
            <a:rPr lang="en-US" altLang="ja-JP" sz="1100">
              <a:effectLst/>
              <a:latin typeface="+mn-lt"/>
              <a:ea typeface="+mn-ea"/>
              <a:cs typeface="+mn-cs"/>
            </a:rPr>
            <a:t>487,347</a:t>
          </a:r>
          <a:r>
            <a:rPr lang="ja-JP" altLang="ja-JP" sz="1100">
              <a:effectLst/>
              <a:latin typeface="+mn-lt"/>
              <a:ea typeface="+mn-ea"/>
              <a:cs typeface="+mn-cs"/>
            </a:rPr>
            <a:t>千円、平成</a:t>
          </a:r>
          <a:r>
            <a:rPr lang="en-US" altLang="ja-JP" sz="1100">
              <a:effectLst/>
              <a:latin typeface="+mn-lt"/>
              <a:ea typeface="+mn-ea"/>
              <a:cs typeface="+mn-cs"/>
            </a:rPr>
            <a:t>25</a:t>
          </a:r>
          <a:r>
            <a:rPr lang="ja-JP" altLang="ja-JP" sz="1100">
              <a:effectLst/>
              <a:latin typeface="+mn-lt"/>
              <a:ea typeface="+mn-ea"/>
              <a:cs typeface="+mn-cs"/>
            </a:rPr>
            <a:t>年度以降も同様に推移する見込み。</a:t>
          </a:r>
          <a:endParaRPr lang="ja-JP" altLang="ja-JP">
            <a:effectLst/>
          </a:endParaRPr>
        </a:p>
        <a:p>
          <a:pPr>
            <a:lnSpc>
              <a:spcPts val="1300"/>
            </a:lnSpc>
          </a:pPr>
          <a:r>
            <a:rPr lang="ja-JP" altLang="ja-JP" sz="1100">
              <a:effectLst/>
              <a:latin typeface="+mn-lt"/>
              <a:ea typeface="+mn-ea"/>
              <a:cs typeface="+mn-cs"/>
            </a:rPr>
            <a:t>　平成</a:t>
          </a:r>
          <a:r>
            <a:rPr lang="en-US" altLang="ja-JP" sz="1100">
              <a:effectLst/>
              <a:latin typeface="+mn-lt"/>
              <a:ea typeface="+mn-ea"/>
              <a:cs typeface="+mn-cs"/>
            </a:rPr>
            <a:t>26</a:t>
          </a:r>
          <a:r>
            <a:rPr lang="ja-JP" altLang="ja-JP" sz="1100">
              <a:effectLst/>
              <a:latin typeface="+mn-lt"/>
              <a:ea typeface="+mn-ea"/>
              <a:cs typeface="+mn-cs"/>
            </a:rPr>
            <a:t>年度以降の次期小笠原諸島振興開発事業計画では児童福祉施設の整備、ごみ処理施設の大規模改修が予定されているため、計画の策定にあたっては慎重に行う必要がある。</a:t>
          </a:r>
          <a:endParaRPr lang="ja-JP" altLang="ja-JP">
            <a:effectLst/>
          </a:endParaRPr>
        </a:p>
      </xdr:txBody>
    </xdr:sp>
    <xdr:clientData/>
  </xdr:twoCellAnchor>
  <xdr:oneCellAnchor>
    <xdr:from>
      <xdr:col>1</xdr:col>
      <xdr:colOff>59055</xdr:colOff>
      <xdr:row>69</xdr:row>
      <xdr:rowOff>135255</xdr:rowOff>
    </xdr:from>
    <xdr:ext cx="132344" cy="151836"/>
    <xdr:sp macro="" textlink="">
      <xdr:nvSpPr>
        <xdr:cNvPr id="11601" name="Text Box 337"/>
        <xdr:cNvSpPr txBox="1">
          <a:spLocks noChangeArrowheads="1"/>
        </xdr:cNvSpPr>
      </xdr:nvSpPr>
      <xdr:spPr bwMode="auto">
        <a:xfrm>
          <a:off x="683895" y="117024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60960</xdr:colOff>
      <xdr:row>84</xdr:row>
      <xdr:rowOff>7620</xdr:rowOff>
    </xdr:from>
    <xdr:to>
      <xdr:col>7</xdr:col>
      <xdr:colOff>510540</xdr:colOff>
      <xdr:row>84</xdr:row>
      <xdr:rowOff>7620</xdr:rowOff>
    </xdr:to>
    <xdr:sp macro="" textlink="">
      <xdr:nvSpPr>
        <xdr:cNvPr id="250546" name="Line 338"/>
        <xdr:cNvSpPr>
          <a:spLocks noChangeShapeType="1"/>
        </xdr:cNvSpPr>
      </xdr:nvSpPr>
      <xdr:spPr bwMode="auto">
        <a:xfrm>
          <a:off x="685800" y="140893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83</xdr:row>
      <xdr:rowOff>66675</xdr:rowOff>
    </xdr:from>
    <xdr:to>
      <xdr:col>1</xdr:col>
      <xdr:colOff>59055</xdr:colOff>
      <xdr:row>84</xdr:row>
      <xdr:rowOff>97155</xdr:rowOff>
    </xdr:to>
    <xdr:sp macro="" textlink="">
      <xdr:nvSpPr>
        <xdr:cNvPr id="11603" name="Text Box 33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60960</xdr:colOff>
      <xdr:row>81</xdr:row>
      <xdr:rowOff>137160</xdr:rowOff>
    </xdr:from>
    <xdr:to>
      <xdr:col>7</xdr:col>
      <xdr:colOff>510540</xdr:colOff>
      <xdr:row>81</xdr:row>
      <xdr:rowOff>137160</xdr:rowOff>
    </xdr:to>
    <xdr:sp macro="" textlink="">
      <xdr:nvSpPr>
        <xdr:cNvPr id="250548" name="Line 340"/>
        <xdr:cNvSpPr>
          <a:spLocks noChangeShapeType="1"/>
        </xdr:cNvSpPr>
      </xdr:nvSpPr>
      <xdr:spPr bwMode="auto">
        <a:xfrm>
          <a:off x="685800" y="137160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81</xdr:row>
      <xdr:rowOff>28575</xdr:rowOff>
    </xdr:from>
    <xdr:to>
      <xdr:col>1</xdr:col>
      <xdr:colOff>59055</xdr:colOff>
      <xdr:row>82</xdr:row>
      <xdr:rowOff>66675</xdr:rowOff>
    </xdr:to>
    <xdr:sp macro="" textlink="">
      <xdr:nvSpPr>
        <xdr:cNvPr id="11605" name="Text Box 341"/>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60960</xdr:colOff>
      <xdr:row>79</xdr:row>
      <xdr:rowOff>99060</xdr:rowOff>
    </xdr:from>
    <xdr:to>
      <xdr:col>7</xdr:col>
      <xdr:colOff>510540</xdr:colOff>
      <xdr:row>79</xdr:row>
      <xdr:rowOff>99060</xdr:rowOff>
    </xdr:to>
    <xdr:sp macro="" textlink="">
      <xdr:nvSpPr>
        <xdr:cNvPr id="250550" name="Line 342"/>
        <xdr:cNvSpPr>
          <a:spLocks noChangeShapeType="1"/>
        </xdr:cNvSpPr>
      </xdr:nvSpPr>
      <xdr:spPr bwMode="auto">
        <a:xfrm>
          <a:off x="685800" y="133426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78</xdr:row>
      <xdr:rowOff>161925</xdr:rowOff>
    </xdr:from>
    <xdr:to>
      <xdr:col>1</xdr:col>
      <xdr:colOff>59055</xdr:colOff>
      <xdr:row>80</xdr:row>
      <xdr:rowOff>28575</xdr:rowOff>
    </xdr:to>
    <xdr:sp macro="" textlink="">
      <xdr:nvSpPr>
        <xdr:cNvPr id="11607" name="Text Box 343"/>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60960</xdr:colOff>
      <xdr:row>77</xdr:row>
      <xdr:rowOff>68580</xdr:rowOff>
    </xdr:from>
    <xdr:to>
      <xdr:col>7</xdr:col>
      <xdr:colOff>510540</xdr:colOff>
      <xdr:row>77</xdr:row>
      <xdr:rowOff>68580</xdr:rowOff>
    </xdr:to>
    <xdr:sp macro="" textlink="">
      <xdr:nvSpPr>
        <xdr:cNvPr id="250552" name="Line 344"/>
        <xdr:cNvSpPr>
          <a:spLocks noChangeShapeType="1"/>
        </xdr:cNvSpPr>
      </xdr:nvSpPr>
      <xdr:spPr bwMode="auto">
        <a:xfrm>
          <a:off x="685800" y="129768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76</xdr:row>
      <xdr:rowOff>123825</xdr:rowOff>
    </xdr:from>
    <xdr:to>
      <xdr:col>1</xdr:col>
      <xdr:colOff>59055</xdr:colOff>
      <xdr:row>77</xdr:row>
      <xdr:rowOff>161925</xdr:rowOff>
    </xdr:to>
    <xdr:sp macro="" textlink="">
      <xdr:nvSpPr>
        <xdr:cNvPr id="11609" name="Text Box 345"/>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60960</xdr:colOff>
      <xdr:row>75</xdr:row>
      <xdr:rowOff>30480</xdr:rowOff>
    </xdr:from>
    <xdr:to>
      <xdr:col>7</xdr:col>
      <xdr:colOff>510540</xdr:colOff>
      <xdr:row>75</xdr:row>
      <xdr:rowOff>30480</xdr:rowOff>
    </xdr:to>
    <xdr:sp macro="" textlink="">
      <xdr:nvSpPr>
        <xdr:cNvPr id="250554" name="Line 346"/>
        <xdr:cNvSpPr>
          <a:spLocks noChangeShapeType="1"/>
        </xdr:cNvSpPr>
      </xdr:nvSpPr>
      <xdr:spPr bwMode="auto">
        <a:xfrm>
          <a:off x="685800" y="126034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74</xdr:row>
      <xdr:rowOff>85725</xdr:rowOff>
    </xdr:from>
    <xdr:to>
      <xdr:col>1</xdr:col>
      <xdr:colOff>59055</xdr:colOff>
      <xdr:row>75</xdr:row>
      <xdr:rowOff>123825</xdr:rowOff>
    </xdr:to>
    <xdr:sp macro="" textlink="">
      <xdr:nvSpPr>
        <xdr:cNvPr id="11611" name="Text Box 347"/>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60960</xdr:colOff>
      <xdr:row>72</xdr:row>
      <xdr:rowOff>160020</xdr:rowOff>
    </xdr:from>
    <xdr:to>
      <xdr:col>7</xdr:col>
      <xdr:colOff>510540</xdr:colOff>
      <xdr:row>72</xdr:row>
      <xdr:rowOff>160020</xdr:rowOff>
    </xdr:to>
    <xdr:sp macro="" textlink="">
      <xdr:nvSpPr>
        <xdr:cNvPr id="250556" name="Line 348"/>
        <xdr:cNvSpPr>
          <a:spLocks noChangeShapeType="1"/>
        </xdr:cNvSpPr>
      </xdr:nvSpPr>
      <xdr:spPr bwMode="auto">
        <a:xfrm>
          <a:off x="685800" y="122301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72</xdr:row>
      <xdr:rowOff>47625</xdr:rowOff>
    </xdr:from>
    <xdr:to>
      <xdr:col>1</xdr:col>
      <xdr:colOff>59055</xdr:colOff>
      <xdr:row>73</xdr:row>
      <xdr:rowOff>85725</xdr:rowOff>
    </xdr:to>
    <xdr:sp macro="" textlink="">
      <xdr:nvSpPr>
        <xdr:cNvPr id="11613" name="Text Box 349"/>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60960</xdr:colOff>
      <xdr:row>70</xdr:row>
      <xdr:rowOff>121920</xdr:rowOff>
    </xdr:from>
    <xdr:to>
      <xdr:col>7</xdr:col>
      <xdr:colOff>510540</xdr:colOff>
      <xdr:row>70</xdr:row>
      <xdr:rowOff>121920</xdr:rowOff>
    </xdr:to>
    <xdr:sp macro="" textlink="">
      <xdr:nvSpPr>
        <xdr:cNvPr id="250558" name="Line 350"/>
        <xdr:cNvSpPr>
          <a:spLocks noChangeShapeType="1"/>
        </xdr:cNvSpPr>
      </xdr:nvSpPr>
      <xdr:spPr bwMode="auto">
        <a:xfrm>
          <a:off x="685800" y="118567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250559" name="公債費グラフ枠"/>
        <xdr:cNvSpPr>
          <a:spLocks noChangeArrowheads="1"/>
        </xdr:cNvSpPr>
      </xdr:nvSpPr>
      <xdr:spPr bwMode="auto">
        <a:xfrm>
          <a:off x="685800" y="118567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73</xdr:row>
      <xdr:rowOff>38100</xdr:rowOff>
    </xdr:from>
    <xdr:to>
      <xdr:col>7</xdr:col>
      <xdr:colOff>15240</xdr:colOff>
      <xdr:row>81</xdr:row>
      <xdr:rowOff>152400</xdr:rowOff>
    </xdr:to>
    <xdr:sp macro="" textlink="">
      <xdr:nvSpPr>
        <xdr:cNvPr id="250560" name="Line 352"/>
        <xdr:cNvSpPr>
          <a:spLocks noChangeShapeType="1"/>
        </xdr:cNvSpPr>
      </xdr:nvSpPr>
      <xdr:spPr bwMode="auto">
        <a:xfrm flipV="1">
          <a:off x="4343400" y="12275820"/>
          <a:ext cx="0" cy="14554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81</xdr:row>
      <xdr:rowOff>152400</xdr:rowOff>
    </xdr:from>
    <xdr:to>
      <xdr:col>8</xdr:col>
      <xdr:colOff>158115</xdr:colOff>
      <xdr:row>83</xdr:row>
      <xdr:rowOff>11571</xdr:rowOff>
    </xdr:to>
    <xdr:sp macro="" textlink="">
      <xdr:nvSpPr>
        <xdr:cNvPr id="11617" name="公債費最小値テキスト"/>
        <xdr:cNvSpPr txBox="1">
          <a:spLocks noChangeArrowheads="1"/>
        </xdr:cNvSpPr>
      </xdr:nvSpPr>
      <xdr:spPr bwMode="auto">
        <a:xfrm>
          <a:off x="49149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40.2</a:t>
          </a:r>
          <a:endParaRPr lang="ja-JP" altLang="en-US"/>
        </a:p>
      </xdr:txBody>
    </xdr:sp>
    <xdr:clientData/>
  </xdr:twoCellAnchor>
  <xdr:twoCellAnchor>
    <xdr:from>
      <xdr:col>6</xdr:col>
      <xdr:colOff>548640</xdr:colOff>
      <xdr:row>81</xdr:row>
      <xdr:rowOff>152400</xdr:rowOff>
    </xdr:from>
    <xdr:to>
      <xdr:col>7</xdr:col>
      <xdr:colOff>91440</xdr:colOff>
      <xdr:row>81</xdr:row>
      <xdr:rowOff>152400</xdr:rowOff>
    </xdr:to>
    <xdr:sp macro="" textlink="">
      <xdr:nvSpPr>
        <xdr:cNvPr id="250562" name="Line 354"/>
        <xdr:cNvSpPr>
          <a:spLocks noChangeShapeType="1"/>
        </xdr:cNvSpPr>
      </xdr:nvSpPr>
      <xdr:spPr bwMode="auto">
        <a:xfrm>
          <a:off x="4259580" y="137312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71</xdr:row>
      <xdr:rowOff>152400</xdr:rowOff>
    </xdr:from>
    <xdr:to>
      <xdr:col>8</xdr:col>
      <xdr:colOff>158115</xdr:colOff>
      <xdr:row>73</xdr:row>
      <xdr:rowOff>11571</xdr:rowOff>
    </xdr:to>
    <xdr:sp macro="" textlink="">
      <xdr:nvSpPr>
        <xdr:cNvPr id="11619"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endParaRPr lang="ja-JP" altLang="en-US"/>
        </a:p>
      </xdr:txBody>
    </xdr:sp>
    <xdr:clientData/>
  </xdr:twoCellAnchor>
  <xdr:twoCellAnchor>
    <xdr:from>
      <xdr:col>6</xdr:col>
      <xdr:colOff>548640</xdr:colOff>
      <xdr:row>73</xdr:row>
      <xdr:rowOff>38100</xdr:rowOff>
    </xdr:from>
    <xdr:to>
      <xdr:col>7</xdr:col>
      <xdr:colOff>91440</xdr:colOff>
      <xdr:row>73</xdr:row>
      <xdr:rowOff>38100</xdr:rowOff>
    </xdr:to>
    <xdr:sp macro="" textlink="">
      <xdr:nvSpPr>
        <xdr:cNvPr id="250564" name="Line 356"/>
        <xdr:cNvSpPr>
          <a:spLocks noChangeShapeType="1"/>
        </xdr:cNvSpPr>
      </xdr:nvSpPr>
      <xdr:spPr bwMode="auto">
        <a:xfrm>
          <a:off x="4259580" y="122758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79</xdr:row>
      <xdr:rowOff>30480</xdr:rowOff>
    </xdr:from>
    <xdr:to>
      <xdr:col>7</xdr:col>
      <xdr:colOff>15240</xdr:colOff>
      <xdr:row>79</xdr:row>
      <xdr:rowOff>68580</xdr:rowOff>
    </xdr:to>
    <xdr:sp macro="" textlink="">
      <xdr:nvSpPr>
        <xdr:cNvPr id="250565" name="Line 357"/>
        <xdr:cNvSpPr>
          <a:spLocks noChangeShapeType="1"/>
        </xdr:cNvSpPr>
      </xdr:nvSpPr>
      <xdr:spPr bwMode="auto">
        <a:xfrm>
          <a:off x="3589020" y="13274040"/>
          <a:ext cx="75438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76</xdr:row>
      <xdr:rowOff>66675</xdr:rowOff>
    </xdr:from>
    <xdr:to>
      <xdr:col>8</xdr:col>
      <xdr:colOff>158115</xdr:colOff>
      <xdr:row>77</xdr:row>
      <xdr:rowOff>97155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xdr:from>
      <xdr:col>6</xdr:col>
      <xdr:colOff>579120</xdr:colOff>
      <xdr:row>77</xdr:row>
      <xdr:rowOff>15240</xdr:rowOff>
    </xdr:from>
    <xdr:to>
      <xdr:col>7</xdr:col>
      <xdr:colOff>60960</xdr:colOff>
      <xdr:row>77</xdr:row>
      <xdr:rowOff>121920</xdr:rowOff>
    </xdr:to>
    <xdr:sp macro="" textlink="">
      <xdr:nvSpPr>
        <xdr:cNvPr id="250567" name="AutoShape 359"/>
        <xdr:cNvSpPr>
          <a:spLocks noChangeArrowheads="1"/>
        </xdr:cNvSpPr>
      </xdr:nvSpPr>
      <xdr:spPr bwMode="auto">
        <a:xfrm>
          <a:off x="4290060" y="12923520"/>
          <a:ext cx="99060" cy="10668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78</xdr:row>
      <xdr:rowOff>83820</xdr:rowOff>
    </xdr:from>
    <xdr:to>
      <xdr:col>5</xdr:col>
      <xdr:colOff>495300</xdr:colOff>
      <xdr:row>79</xdr:row>
      <xdr:rowOff>30480</xdr:rowOff>
    </xdr:to>
    <xdr:sp macro="" textlink="">
      <xdr:nvSpPr>
        <xdr:cNvPr id="250568" name="Line 360"/>
        <xdr:cNvSpPr>
          <a:spLocks noChangeShapeType="1"/>
        </xdr:cNvSpPr>
      </xdr:nvSpPr>
      <xdr:spPr bwMode="auto">
        <a:xfrm>
          <a:off x="2788920" y="1315974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77</xdr:row>
      <xdr:rowOff>83820</xdr:rowOff>
    </xdr:from>
    <xdr:to>
      <xdr:col>5</xdr:col>
      <xdr:colOff>541020</xdr:colOff>
      <xdr:row>78</xdr:row>
      <xdr:rowOff>15240</xdr:rowOff>
    </xdr:to>
    <xdr:sp macro="" textlink="">
      <xdr:nvSpPr>
        <xdr:cNvPr id="250569" name="AutoShape 361"/>
        <xdr:cNvSpPr>
          <a:spLocks noChangeArrowheads="1"/>
        </xdr:cNvSpPr>
      </xdr:nvSpPr>
      <xdr:spPr bwMode="auto">
        <a:xfrm>
          <a:off x="3543300" y="129921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76</xdr:row>
      <xdr:rowOff>49530</xdr:rowOff>
    </xdr:from>
    <xdr:to>
      <xdr:col>6</xdr:col>
      <xdr:colOff>196215</xdr:colOff>
      <xdr:row>77</xdr:row>
      <xdr:rowOff>87630</xdr:rowOff>
    </xdr:to>
    <xdr:sp macro="" textlink="">
      <xdr:nvSpPr>
        <xdr:cNvPr id="11626" name="Text Box 362"/>
        <xdr:cNvSpPr txBox="1">
          <a:spLocks noChangeArrowheads="1"/>
        </xdr:cNvSpPr>
      </xdr:nvSpPr>
      <xdr:spPr bwMode="auto">
        <a:xfrm>
          <a:off x="3609975" y="1308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21.8</a:t>
          </a:r>
          <a:endParaRPr lang="ja-JP" altLang="en-US"/>
        </a:p>
      </xdr:txBody>
    </xdr:sp>
    <xdr:clientData/>
  </xdr:twoCellAnchor>
  <xdr:twoCellAnchor>
    <xdr:from>
      <xdr:col>3</xdr:col>
      <xdr:colOff>129540</xdr:colOff>
      <xdr:row>78</xdr:row>
      <xdr:rowOff>83820</xdr:rowOff>
    </xdr:from>
    <xdr:to>
      <xdr:col>4</xdr:col>
      <xdr:colOff>312420</xdr:colOff>
      <xdr:row>78</xdr:row>
      <xdr:rowOff>83820</xdr:rowOff>
    </xdr:to>
    <xdr:sp macro="" textlink="">
      <xdr:nvSpPr>
        <xdr:cNvPr id="250571" name="Line 363"/>
        <xdr:cNvSpPr>
          <a:spLocks noChangeShapeType="1"/>
        </xdr:cNvSpPr>
      </xdr:nvSpPr>
      <xdr:spPr bwMode="auto">
        <a:xfrm>
          <a:off x="1988820" y="1315974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77</xdr:row>
      <xdr:rowOff>129540</xdr:rowOff>
    </xdr:from>
    <xdr:to>
      <xdr:col>4</xdr:col>
      <xdr:colOff>358140</xdr:colOff>
      <xdr:row>78</xdr:row>
      <xdr:rowOff>68580</xdr:rowOff>
    </xdr:to>
    <xdr:sp macro="" textlink="">
      <xdr:nvSpPr>
        <xdr:cNvPr id="250572" name="AutoShape 364"/>
        <xdr:cNvSpPr>
          <a:spLocks noChangeArrowheads="1"/>
        </xdr:cNvSpPr>
      </xdr:nvSpPr>
      <xdr:spPr bwMode="auto">
        <a:xfrm>
          <a:off x="2743200" y="1303782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76</xdr:row>
      <xdr:rowOff>97155</xdr:rowOff>
    </xdr:from>
    <xdr:to>
      <xdr:col>5</xdr:col>
      <xdr:colOff>38100</xdr:colOff>
      <xdr:row>77</xdr:row>
      <xdr:rowOff>135255</xdr:rowOff>
    </xdr:to>
    <xdr:sp macro="" textlink="">
      <xdr:nvSpPr>
        <xdr:cNvPr id="11629" name="Text Box 365"/>
        <xdr:cNvSpPr txBox="1">
          <a:spLocks noChangeArrowheads="1"/>
        </xdr:cNvSpPr>
      </xdr:nvSpPr>
      <xdr:spPr bwMode="auto">
        <a:xfrm>
          <a:off x="271462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endParaRPr lang="ja-JP" altLang="en-US"/>
        </a:p>
      </xdr:txBody>
    </xdr:sp>
    <xdr:clientData/>
  </xdr:twoCellAnchor>
  <xdr:twoCellAnchor>
    <xdr:from>
      <xdr:col>1</xdr:col>
      <xdr:colOff>563880</xdr:colOff>
      <xdr:row>78</xdr:row>
      <xdr:rowOff>53340</xdr:rowOff>
    </xdr:from>
    <xdr:to>
      <xdr:col>3</xdr:col>
      <xdr:colOff>129540</xdr:colOff>
      <xdr:row>78</xdr:row>
      <xdr:rowOff>83820</xdr:rowOff>
    </xdr:to>
    <xdr:sp macro="" textlink="">
      <xdr:nvSpPr>
        <xdr:cNvPr id="250574" name="Line 366"/>
        <xdr:cNvSpPr>
          <a:spLocks noChangeShapeType="1"/>
        </xdr:cNvSpPr>
      </xdr:nvSpPr>
      <xdr:spPr bwMode="auto">
        <a:xfrm>
          <a:off x="1188720" y="1312926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77</xdr:row>
      <xdr:rowOff>129540</xdr:rowOff>
    </xdr:from>
    <xdr:to>
      <xdr:col>3</xdr:col>
      <xdr:colOff>167640</xdr:colOff>
      <xdr:row>78</xdr:row>
      <xdr:rowOff>68580</xdr:rowOff>
    </xdr:to>
    <xdr:sp macro="" textlink="">
      <xdr:nvSpPr>
        <xdr:cNvPr id="250575" name="AutoShape 367"/>
        <xdr:cNvSpPr>
          <a:spLocks noChangeArrowheads="1"/>
        </xdr:cNvSpPr>
      </xdr:nvSpPr>
      <xdr:spPr bwMode="auto">
        <a:xfrm>
          <a:off x="1943100" y="13037820"/>
          <a:ext cx="8382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76</xdr:row>
      <xdr:rowOff>97155</xdr:rowOff>
    </xdr:from>
    <xdr:to>
      <xdr:col>3</xdr:col>
      <xdr:colOff>470535</xdr:colOff>
      <xdr:row>77</xdr:row>
      <xdr:rowOff>135255</xdr:rowOff>
    </xdr:to>
    <xdr:sp macro="" textlink="">
      <xdr:nvSpPr>
        <xdr:cNvPr id="11632" name="Text Box 368"/>
        <xdr:cNvSpPr txBox="1">
          <a:spLocks noChangeArrowheads="1"/>
        </xdr:cNvSpPr>
      </xdr:nvSpPr>
      <xdr:spPr bwMode="auto">
        <a:xfrm>
          <a:off x="1828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endParaRPr lang="ja-JP" altLang="en-US"/>
        </a:p>
      </xdr:txBody>
    </xdr:sp>
    <xdr:clientData/>
  </xdr:twoCellAnchor>
  <xdr:twoCellAnchor>
    <xdr:from>
      <xdr:col>1</xdr:col>
      <xdr:colOff>510540</xdr:colOff>
      <xdr:row>78</xdr:row>
      <xdr:rowOff>30480</xdr:rowOff>
    </xdr:from>
    <xdr:to>
      <xdr:col>1</xdr:col>
      <xdr:colOff>601980</xdr:colOff>
      <xdr:row>78</xdr:row>
      <xdr:rowOff>121920</xdr:rowOff>
    </xdr:to>
    <xdr:sp macro="" textlink="">
      <xdr:nvSpPr>
        <xdr:cNvPr id="250577" name="AutoShape 369"/>
        <xdr:cNvSpPr>
          <a:spLocks noChangeArrowheads="1"/>
        </xdr:cNvSpPr>
      </xdr:nvSpPr>
      <xdr:spPr bwMode="auto">
        <a:xfrm>
          <a:off x="1135380" y="131064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78</xdr:row>
      <xdr:rowOff>135255</xdr:rowOff>
    </xdr:from>
    <xdr:to>
      <xdr:col>2</xdr:col>
      <xdr:colOff>285750</xdr:colOff>
      <xdr:row>80</xdr:row>
      <xdr:rowOff>9672</xdr:rowOff>
    </xdr:to>
    <xdr:sp macro="" textlink="">
      <xdr:nvSpPr>
        <xdr:cNvPr id="11634" name="Text Box 370"/>
        <xdr:cNvSpPr txBox="1">
          <a:spLocks noChangeArrowheads="1"/>
        </xdr:cNvSpPr>
      </xdr:nvSpPr>
      <xdr:spPr bwMode="auto">
        <a:xfrm>
          <a:off x="9429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editAs="oneCell">
    <xdr:from>
      <xdr:col>6</xdr:col>
      <xdr:colOff>529590</xdr:colOff>
      <xdr:row>84</xdr:row>
      <xdr:rowOff>76200</xdr:rowOff>
    </xdr:from>
    <xdr:to>
      <xdr:col>7</xdr:col>
      <xdr:colOff>598170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392430</xdr:colOff>
      <xdr:row>84</xdr:row>
      <xdr:rowOff>76200</xdr:rowOff>
    </xdr:from>
    <xdr:to>
      <xdr:col>6</xdr:col>
      <xdr:colOff>461010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205740</xdr:colOff>
      <xdr:row>84</xdr:row>
      <xdr:rowOff>76200</xdr:rowOff>
    </xdr:from>
    <xdr:to>
      <xdr:col>5</xdr:col>
      <xdr:colOff>274320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20955</xdr:colOff>
      <xdr:row>84</xdr:row>
      <xdr:rowOff>76200</xdr:rowOff>
    </xdr:from>
    <xdr:to>
      <xdr:col>4</xdr:col>
      <xdr:colOff>89535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461010</xdr:colOff>
      <xdr:row>84</xdr:row>
      <xdr:rowOff>76200</xdr:rowOff>
    </xdr:from>
    <xdr:to>
      <xdr:col>2</xdr:col>
      <xdr:colOff>529590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579120</xdr:colOff>
      <xdr:row>79</xdr:row>
      <xdr:rowOff>15240</xdr:rowOff>
    </xdr:from>
    <xdr:to>
      <xdr:col>7</xdr:col>
      <xdr:colOff>60960</xdr:colOff>
      <xdr:row>79</xdr:row>
      <xdr:rowOff>121920</xdr:rowOff>
    </xdr:to>
    <xdr:sp macro="" textlink="">
      <xdr:nvSpPr>
        <xdr:cNvPr id="250584" name="Oval 376"/>
        <xdr:cNvSpPr>
          <a:spLocks noChangeArrowheads="1"/>
        </xdr:cNvSpPr>
      </xdr:nvSpPr>
      <xdr:spPr bwMode="auto">
        <a:xfrm>
          <a:off x="4290060" y="1325880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79</xdr:row>
      <xdr:rowOff>11430</xdr:rowOff>
    </xdr:from>
    <xdr:to>
      <xdr:col>8</xdr:col>
      <xdr:colOff>158115</xdr:colOff>
      <xdr:row>80</xdr:row>
      <xdr:rowOff>49530</xdr:rowOff>
    </xdr:to>
    <xdr:sp macro="" textlink="">
      <xdr:nvSpPr>
        <xdr:cNvPr id="11641" name="公債費該当値テキスト"/>
        <xdr:cNvSpPr txBox="1">
          <a:spLocks noChangeArrowheads="1"/>
        </xdr:cNvSpPr>
      </xdr:nvSpPr>
      <xdr:spPr bwMode="auto">
        <a:xfrm>
          <a:off x="49149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29.0</a:t>
          </a:r>
          <a:endParaRPr lang="ja-JP" altLang="en-US"/>
        </a:p>
      </xdr:txBody>
    </xdr:sp>
    <xdr:clientData/>
  </xdr:twoCellAnchor>
  <xdr:twoCellAnchor>
    <xdr:from>
      <xdr:col>5</xdr:col>
      <xdr:colOff>449580</xdr:colOff>
      <xdr:row>78</xdr:row>
      <xdr:rowOff>152400</xdr:rowOff>
    </xdr:from>
    <xdr:to>
      <xdr:col>5</xdr:col>
      <xdr:colOff>541020</xdr:colOff>
      <xdr:row>79</xdr:row>
      <xdr:rowOff>83820</xdr:rowOff>
    </xdr:to>
    <xdr:sp macro="" textlink="">
      <xdr:nvSpPr>
        <xdr:cNvPr id="250586" name="Oval 378"/>
        <xdr:cNvSpPr>
          <a:spLocks noChangeArrowheads="1"/>
        </xdr:cNvSpPr>
      </xdr:nvSpPr>
      <xdr:spPr bwMode="auto">
        <a:xfrm>
          <a:off x="3543300" y="132283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79</xdr:row>
      <xdr:rowOff>87630</xdr:rowOff>
    </xdr:from>
    <xdr:to>
      <xdr:col>6</xdr:col>
      <xdr:colOff>196215</xdr:colOff>
      <xdr:row>80</xdr:row>
      <xdr:rowOff>125730</xdr:rowOff>
    </xdr:to>
    <xdr:sp macro="" textlink="">
      <xdr:nvSpPr>
        <xdr:cNvPr id="11643" name="Text Box 379"/>
        <xdr:cNvSpPr txBox="1">
          <a:spLocks noChangeArrowheads="1"/>
        </xdr:cNvSpPr>
      </xdr:nvSpPr>
      <xdr:spPr bwMode="auto">
        <a:xfrm>
          <a:off x="3609975" y="1363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28.0</a:t>
          </a:r>
          <a:endParaRPr lang="ja-JP" altLang="en-US"/>
        </a:p>
      </xdr:txBody>
    </xdr:sp>
    <xdr:clientData/>
  </xdr:twoCellAnchor>
  <xdr:twoCellAnchor>
    <xdr:from>
      <xdr:col>4</xdr:col>
      <xdr:colOff>266700</xdr:colOff>
      <xdr:row>78</xdr:row>
      <xdr:rowOff>38100</xdr:rowOff>
    </xdr:from>
    <xdr:to>
      <xdr:col>4</xdr:col>
      <xdr:colOff>358140</xdr:colOff>
      <xdr:row>78</xdr:row>
      <xdr:rowOff>137160</xdr:rowOff>
    </xdr:to>
    <xdr:sp macro="" textlink="">
      <xdr:nvSpPr>
        <xdr:cNvPr id="250588" name="Oval 380"/>
        <xdr:cNvSpPr>
          <a:spLocks noChangeArrowheads="1"/>
        </xdr:cNvSpPr>
      </xdr:nvSpPr>
      <xdr:spPr bwMode="auto">
        <a:xfrm>
          <a:off x="2743200" y="131140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78</xdr:row>
      <xdr:rowOff>152400</xdr:rowOff>
    </xdr:from>
    <xdr:to>
      <xdr:col>5</xdr:col>
      <xdr:colOff>38100</xdr:colOff>
      <xdr:row>80</xdr:row>
      <xdr:rowOff>11571</xdr:rowOff>
    </xdr:to>
    <xdr:sp macro="" textlink="">
      <xdr:nvSpPr>
        <xdr:cNvPr id="11645" name="Text Box 381"/>
        <xdr:cNvSpPr txBox="1">
          <a:spLocks noChangeArrowheads="1"/>
        </xdr:cNvSpPr>
      </xdr:nvSpPr>
      <xdr:spPr bwMode="auto">
        <a:xfrm>
          <a:off x="271462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a:t>
          </a:r>
          <a:endParaRPr lang="ja-JP" altLang="en-US"/>
        </a:p>
      </xdr:txBody>
    </xdr:sp>
    <xdr:clientData/>
  </xdr:twoCellAnchor>
  <xdr:twoCellAnchor>
    <xdr:from>
      <xdr:col>3</xdr:col>
      <xdr:colOff>83820</xdr:colOff>
      <xdr:row>78</xdr:row>
      <xdr:rowOff>30480</xdr:rowOff>
    </xdr:from>
    <xdr:to>
      <xdr:col>3</xdr:col>
      <xdr:colOff>167640</xdr:colOff>
      <xdr:row>78</xdr:row>
      <xdr:rowOff>129540</xdr:rowOff>
    </xdr:to>
    <xdr:sp macro="" textlink="">
      <xdr:nvSpPr>
        <xdr:cNvPr id="250590" name="Oval 382"/>
        <xdr:cNvSpPr>
          <a:spLocks noChangeArrowheads="1"/>
        </xdr:cNvSpPr>
      </xdr:nvSpPr>
      <xdr:spPr bwMode="auto">
        <a:xfrm>
          <a:off x="1943100" y="1310640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78</xdr:row>
      <xdr:rowOff>135255</xdr:rowOff>
    </xdr:from>
    <xdr:to>
      <xdr:col>3</xdr:col>
      <xdr:colOff>470535</xdr:colOff>
      <xdr:row>80</xdr:row>
      <xdr:rowOff>9672</xdr:rowOff>
    </xdr:to>
    <xdr:sp macro="" textlink="">
      <xdr:nvSpPr>
        <xdr:cNvPr id="11647" name="Text Box 383"/>
        <xdr:cNvSpPr txBox="1">
          <a:spLocks noChangeArrowheads="1"/>
        </xdr:cNvSpPr>
      </xdr:nvSpPr>
      <xdr:spPr bwMode="auto">
        <a:xfrm>
          <a:off x="18288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endParaRPr lang="ja-JP" altLang="en-US"/>
        </a:p>
      </xdr:txBody>
    </xdr:sp>
    <xdr:clientData/>
  </xdr:twoCellAnchor>
  <xdr:twoCellAnchor>
    <xdr:from>
      <xdr:col>1</xdr:col>
      <xdr:colOff>510540</xdr:colOff>
      <xdr:row>78</xdr:row>
      <xdr:rowOff>0</xdr:rowOff>
    </xdr:from>
    <xdr:to>
      <xdr:col>1</xdr:col>
      <xdr:colOff>601980</xdr:colOff>
      <xdr:row>78</xdr:row>
      <xdr:rowOff>99060</xdr:rowOff>
    </xdr:to>
    <xdr:sp macro="" textlink="">
      <xdr:nvSpPr>
        <xdr:cNvPr id="250592" name="Oval 384"/>
        <xdr:cNvSpPr>
          <a:spLocks noChangeArrowheads="1"/>
        </xdr:cNvSpPr>
      </xdr:nvSpPr>
      <xdr:spPr bwMode="auto">
        <a:xfrm>
          <a:off x="1135380" y="130759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76</xdr:row>
      <xdr:rowOff>135255</xdr:rowOff>
    </xdr:from>
    <xdr:to>
      <xdr:col>2</xdr:col>
      <xdr:colOff>285750</xdr:colOff>
      <xdr:row>78</xdr:row>
      <xdr:rowOff>9672</xdr:rowOff>
    </xdr:to>
    <xdr:sp macro="" textlink="">
      <xdr:nvSpPr>
        <xdr:cNvPr id="11649" name="Text Box 385"/>
        <xdr:cNvSpPr txBox="1">
          <a:spLocks noChangeArrowheads="1"/>
        </xdr:cNvSpPr>
      </xdr:nvSpPr>
      <xdr:spPr bwMode="auto">
        <a:xfrm>
          <a:off x="9429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endParaRPr lang="ja-JP" altLang="en-US"/>
        </a:p>
      </xdr:txBody>
    </xdr:sp>
    <xdr:clientData/>
  </xdr:twoCellAnchor>
  <xdr:twoCellAnchor>
    <xdr:from>
      <xdr:col>18</xdr:col>
      <xdr:colOff>78105</xdr:colOff>
      <xdr:row>67</xdr:row>
      <xdr:rowOff>66675</xdr:rowOff>
    </xdr:from>
    <xdr:to>
      <xdr:col>24</xdr:col>
      <xdr:colOff>529662</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539115</xdr:colOff>
      <xdr:row>67</xdr:row>
      <xdr:rowOff>125730</xdr:rowOff>
    </xdr:from>
    <xdr:to>
      <xdr:col>27</xdr:col>
      <xdr:colOff>59055</xdr:colOff>
      <xdr:row>69</xdr:row>
      <xdr:rowOff>47804</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539115</xdr:colOff>
      <xdr:row>68</xdr:row>
      <xdr:rowOff>152400</xdr:rowOff>
    </xdr:from>
    <xdr:to>
      <xdr:col>27</xdr:col>
      <xdr:colOff>59055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13/78</a:t>
          </a:r>
          <a:endParaRPr lang="ja-JP" altLang="en-US"/>
        </a:p>
      </xdr:txBody>
    </xdr:sp>
    <xdr:clientData/>
  </xdr:twoCellAnchor>
  <xdr:twoCellAnchor>
    <xdr:from>
      <xdr:col>27</xdr:col>
      <xdr:colOff>215265</xdr:colOff>
      <xdr:row>67</xdr:row>
      <xdr:rowOff>125730</xdr:rowOff>
    </xdr:from>
    <xdr:to>
      <xdr:col>29</xdr:col>
      <xdr:colOff>226718</xdr:colOff>
      <xdr:row>69</xdr:row>
      <xdr:rowOff>47804</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215265</xdr:colOff>
      <xdr:row>68</xdr:row>
      <xdr:rowOff>152400</xdr:rowOff>
    </xdr:from>
    <xdr:to>
      <xdr:col>29</xdr:col>
      <xdr:colOff>226718</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422910</xdr:colOff>
      <xdr:row>67</xdr:row>
      <xdr:rowOff>125730</xdr:rowOff>
    </xdr:from>
    <xdr:to>
      <xdr:col>31</xdr:col>
      <xdr:colOff>560070</xdr:colOff>
      <xdr:row>69</xdr:row>
      <xdr:rowOff>47804</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endParaRPr lang="ja-JP" altLang="en-US"/>
        </a:p>
      </xdr:txBody>
    </xdr:sp>
    <xdr:clientData/>
  </xdr:twoCellAnchor>
  <xdr:twoCellAnchor>
    <xdr:from>
      <xdr:col>29</xdr:col>
      <xdr:colOff>422910</xdr:colOff>
      <xdr:row>68</xdr:row>
      <xdr:rowOff>152400</xdr:rowOff>
    </xdr:from>
    <xdr:to>
      <xdr:col>31</xdr:col>
      <xdr:colOff>560070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79.3</a:t>
          </a:r>
          <a:endParaRPr lang="ja-JP" altLang="en-US"/>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250601" name="Rectangle 393"/>
        <xdr:cNvSpPr>
          <a:spLocks noChangeArrowheads="1"/>
        </xdr:cNvSpPr>
      </xdr:nvSpPr>
      <xdr:spPr bwMode="auto">
        <a:xfrm>
          <a:off x="11201400" y="118567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70</xdr:row>
      <xdr:rowOff>121920</xdr:rowOff>
    </xdr:from>
    <xdr:to>
      <xdr:col>33</xdr:col>
      <xdr:colOff>76200</xdr:colOff>
      <xdr:row>84</xdr:row>
      <xdr:rowOff>7620</xdr:rowOff>
    </xdr:to>
    <xdr:sp macro="" textlink="">
      <xdr:nvSpPr>
        <xdr:cNvPr id="250602" name="Rectangle 394"/>
        <xdr:cNvSpPr>
          <a:spLocks noChangeArrowheads="1"/>
        </xdr:cNvSpPr>
      </xdr:nvSpPr>
      <xdr:spPr bwMode="auto">
        <a:xfrm>
          <a:off x="15659100" y="118567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70</xdr:row>
      <xdr:rowOff>123825</xdr:rowOff>
    </xdr:from>
    <xdr:to>
      <xdr:col>30</xdr:col>
      <xdr:colOff>607695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295275</xdr:colOff>
      <xdr:row>72</xdr:row>
      <xdr:rowOff>97155</xdr:rowOff>
    </xdr:from>
    <xdr:to>
      <xdr:col>32</xdr:col>
      <xdr:colOff>558146</xdr:colOff>
      <xdr:row>83</xdr:row>
      <xdr:rowOff>123841</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ja-JP" sz="1100">
              <a:effectLst/>
              <a:latin typeface="+mn-lt"/>
              <a:ea typeface="+mn-ea"/>
              <a:cs typeface="+mn-cs"/>
            </a:rPr>
            <a:t>　　普通建設事業の人口</a:t>
          </a:r>
          <a:r>
            <a:rPr lang="en-US" altLang="ja-JP" sz="1100">
              <a:effectLst/>
              <a:latin typeface="+mn-lt"/>
              <a:ea typeface="+mn-ea"/>
              <a:cs typeface="+mn-cs"/>
            </a:rPr>
            <a:t>1</a:t>
          </a:r>
          <a:r>
            <a:rPr lang="ja-JP" altLang="ja-JP" sz="1100">
              <a:effectLst/>
              <a:latin typeface="+mn-lt"/>
              <a:ea typeface="+mn-ea"/>
              <a:cs typeface="+mn-cs"/>
            </a:rPr>
            <a:t>人当たりの決算額が減少しているのは、三日月山職員住宅及び父島小中学校の校庭芝生化整備を行ったものの、複合施設及び母島高齢者在宅サービスセンター整備が終了したことによる減額分が大きいことが要因である。</a:t>
          </a:r>
          <a:endParaRPr lang="ja-JP" altLang="ja-JP">
            <a:effectLst/>
          </a:endParaRPr>
        </a:p>
        <a:p>
          <a:pPr eaLnBrk="1" fontAlgn="auto" latinLnBrk="0" hangingPunct="1">
            <a:lnSpc>
              <a:spcPts val="1100"/>
            </a:lnSpc>
          </a:pPr>
          <a:r>
            <a:rPr lang="ja-JP" altLang="ja-JP" sz="1100">
              <a:effectLst/>
              <a:latin typeface="+mn-lt"/>
              <a:ea typeface="+mn-ea"/>
              <a:cs typeface="+mn-cs"/>
            </a:rPr>
            <a:t>　他の類似団体平均との比較では低い数値ではあるが、今後の防災施設の整備や、次期小笠原諸島振興開発事業では児童福祉施設整備、ごみ処理施設の大規模改修が見込まれていることから数値が伸びることが見込まれている。</a:t>
          </a:r>
          <a:endParaRPr lang="ja-JP" altLang="ja-JP">
            <a:effectLst/>
          </a:endParaRPr>
        </a:p>
      </xdr:txBody>
    </xdr:sp>
    <xdr:clientData/>
  </xdr:twoCellAnchor>
  <xdr:oneCellAnchor>
    <xdr:from>
      <xdr:col>18</xdr:col>
      <xdr:colOff>78105</xdr:colOff>
      <xdr:row>69</xdr:row>
      <xdr:rowOff>135255</xdr:rowOff>
    </xdr:from>
    <xdr:ext cx="132344" cy="151836"/>
    <xdr:sp macro="" textlink="">
      <xdr:nvSpPr>
        <xdr:cNvPr id="11661" name="Text Box 397"/>
        <xdr:cNvSpPr txBox="1">
          <a:spLocks noChangeArrowheads="1"/>
        </xdr:cNvSpPr>
      </xdr:nvSpPr>
      <xdr:spPr bwMode="auto">
        <a:xfrm>
          <a:off x="11203305" y="117024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7620</xdr:rowOff>
    </xdr:from>
    <xdr:to>
      <xdr:col>24</xdr:col>
      <xdr:colOff>533400</xdr:colOff>
      <xdr:row>84</xdr:row>
      <xdr:rowOff>7620</xdr:rowOff>
    </xdr:to>
    <xdr:sp macro="" textlink="">
      <xdr:nvSpPr>
        <xdr:cNvPr id="250606" name="Line 398"/>
        <xdr:cNvSpPr>
          <a:spLocks noChangeShapeType="1"/>
        </xdr:cNvSpPr>
      </xdr:nvSpPr>
      <xdr:spPr bwMode="auto">
        <a:xfrm>
          <a:off x="11201400" y="140893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83</xdr:row>
      <xdr:rowOff>66675</xdr:rowOff>
    </xdr:from>
    <xdr:to>
      <xdr:col>18</xdr:col>
      <xdr:colOff>68680</xdr:colOff>
      <xdr:row>84</xdr:row>
      <xdr:rowOff>97155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76200</xdr:colOff>
      <xdr:row>81</xdr:row>
      <xdr:rowOff>68580</xdr:rowOff>
    </xdr:from>
    <xdr:to>
      <xdr:col>24</xdr:col>
      <xdr:colOff>533400</xdr:colOff>
      <xdr:row>81</xdr:row>
      <xdr:rowOff>68580</xdr:rowOff>
    </xdr:to>
    <xdr:sp macro="" textlink="">
      <xdr:nvSpPr>
        <xdr:cNvPr id="250608" name="Line 400"/>
        <xdr:cNvSpPr>
          <a:spLocks noChangeShapeType="1"/>
        </xdr:cNvSpPr>
      </xdr:nvSpPr>
      <xdr:spPr bwMode="auto">
        <a:xfrm>
          <a:off x="11201400" y="136474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80</xdr:row>
      <xdr:rowOff>123825</xdr:rowOff>
    </xdr:from>
    <xdr:to>
      <xdr:col>18</xdr:col>
      <xdr:colOff>68680</xdr:colOff>
      <xdr:row>81</xdr:row>
      <xdr:rowOff>161925</xdr:rowOff>
    </xdr:to>
    <xdr:sp macro="" textlink="">
      <xdr:nvSpPr>
        <xdr:cNvPr id="11665" name="Text Box 40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76200</xdr:colOff>
      <xdr:row>78</xdr:row>
      <xdr:rowOff>121920</xdr:rowOff>
    </xdr:from>
    <xdr:to>
      <xdr:col>24</xdr:col>
      <xdr:colOff>533400</xdr:colOff>
      <xdr:row>78</xdr:row>
      <xdr:rowOff>121920</xdr:rowOff>
    </xdr:to>
    <xdr:sp macro="" textlink="">
      <xdr:nvSpPr>
        <xdr:cNvPr id="250610" name="Line 402"/>
        <xdr:cNvSpPr>
          <a:spLocks noChangeShapeType="1"/>
        </xdr:cNvSpPr>
      </xdr:nvSpPr>
      <xdr:spPr bwMode="auto">
        <a:xfrm>
          <a:off x="11201400" y="131978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78</xdr:row>
      <xdr:rowOff>9525</xdr:rowOff>
    </xdr:from>
    <xdr:to>
      <xdr:col>18</xdr:col>
      <xdr:colOff>68680</xdr:colOff>
      <xdr:row>79</xdr:row>
      <xdr:rowOff>47625</xdr:rowOff>
    </xdr:to>
    <xdr:sp macro="" textlink="">
      <xdr:nvSpPr>
        <xdr:cNvPr id="11667" name="Text Box 40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76</xdr:row>
      <xdr:rowOff>7620</xdr:rowOff>
    </xdr:from>
    <xdr:to>
      <xdr:col>24</xdr:col>
      <xdr:colOff>533400</xdr:colOff>
      <xdr:row>76</xdr:row>
      <xdr:rowOff>7620</xdr:rowOff>
    </xdr:to>
    <xdr:sp macro="" textlink="">
      <xdr:nvSpPr>
        <xdr:cNvPr id="250612" name="Line 404"/>
        <xdr:cNvSpPr>
          <a:spLocks noChangeShapeType="1"/>
        </xdr:cNvSpPr>
      </xdr:nvSpPr>
      <xdr:spPr bwMode="auto">
        <a:xfrm>
          <a:off x="11201400" y="12748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75</xdr:row>
      <xdr:rowOff>66675</xdr:rowOff>
    </xdr:from>
    <xdr:to>
      <xdr:col>18</xdr:col>
      <xdr:colOff>68680</xdr:colOff>
      <xdr:row>76</xdr:row>
      <xdr:rowOff>97155</xdr:rowOff>
    </xdr:to>
    <xdr:sp macro="" textlink="">
      <xdr:nvSpPr>
        <xdr:cNvPr id="11669" name="Text Box 40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73</xdr:row>
      <xdr:rowOff>68580</xdr:rowOff>
    </xdr:from>
    <xdr:to>
      <xdr:col>24</xdr:col>
      <xdr:colOff>533400</xdr:colOff>
      <xdr:row>73</xdr:row>
      <xdr:rowOff>68580</xdr:rowOff>
    </xdr:to>
    <xdr:sp macro="" textlink="">
      <xdr:nvSpPr>
        <xdr:cNvPr id="250614" name="Line 406"/>
        <xdr:cNvSpPr>
          <a:spLocks noChangeShapeType="1"/>
        </xdr:cNvSpPr>
      </xdr:nvSpPr>
      <xdr:spPr bwMode="auto">
        <a:xfrm>
          <a:off x="11201400" y="123063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72</xdr:row>
      <xdr:rowOff>123825</xdr:rowOff>
    </xdr:from>
    <xdr:to>
      <xdr:col>18</xdr:col>
      <xdr:colOff>68680</xdr:colOff>
      <xdr:row>73</xdr:row>
      <xdr:rowOff>161925</xdr:rowOff>
    </xdr:to>
    <xdr:sp macro="" textlink="">
      <xdr:nvSpPr>
        <xdr:cNvPr id="11671" name="Text Box 40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76200</xdr:colOff>
      <xdr:row>70</xdr:row>
      <xdr:rowOff>121920</xdr:rowOff>
    </xdr:from>
    <xdr:to>
      <xdr:col>24</xdr:col>
      <xdr:colOff>533400</xdr:colOff>
      <xdr:row>70</xdr:row>
      <xdr:rowOff>121920</xdr:rowOff>
    </xdr:to>
    <xdr:sp macro="" textlink="">
      <xdr:nvSpPr>
        <xdr:cNvPr id="250616" name="Line 408"/>
        <xdr:cNvSpPr>
          <a:spLocks noChangeShapeType="1"/>
        </xdr:cNvSpPr>
      </xdr:nvSpPr>
      <xdr:spPr bwMode="auto">
        <a:xfrm>
          <a:off x="11201400" y="118567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70</xdr:row>
      <xdr:rowOff>9525</xdr:rowOff>
    </xdr:from>
    <xdr:to>
      <xdr:col>18</xdr:col>
      <xdr:colOff>68680</xdr:colOff>
      <xdr:row>71</xdr:row>
      <xdr:rowOff>47625</xdr:rowOff>
    </xdr:to>
    <xdr:sp macro="" textlink="">
      <xdr:nvSpPr>
        <xdr:cNvPr id="11673" name="Text Box 40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250618" name="公債費以外グラフ枠"/>
        <xdr:cNvSpPr>
          <a:spLocks noChangeArrowheads="1"/>
        </xdr:cNvSpPr>
      </xdr:nvSpPr>
      <xdr:spPr bwMode="auto">
        <a:xfrm>
          <a:off x="11201400" y="118567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72</xdr:row>
      <xdr:rowOff>137160</xdr:rowOff>
    </xdr:from>
    <xdr:to>
      <xdr:col>24</xdr:col>
      <xdr:colOff>22860</xdr:colOff>
      <xdr:row>79</xdr:row>
      <xdr:rowOff>91440</xdr:rowOff>
    </xdr:to>
    <xdr:sp macro="" textlink="">
      <xdr:nvSpPr>
        <xdr:cNvPr id="250619" name="Line 411"/>
        <xdr:cNvSpPr>
          <a:spLocks noChangeShapeType="1"/>
        </xdr:cNvSpPr>
      </xdr:nvSpPr>
      <xdr:spPr bwMode="auto">
        <a:xfrm flipV="1">
          <a:off x="14851380" y="12207240"/>
          <a:ext cx="0" cy="11277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79</xdr:row>
      <xdr:rowOff>87630</xdr:rowOff>
    </xdr:from>
    <xdr:to>
      <xdr:col>25</xdr:col>
      <xdr:colOff>184785</xdr:colOff>
      <xdr:row>80</xdr:row>
      <xdr:rowOff>125730</xdr:rowOff>
    </xdr:to>
    <xdr:sp macro="" textlink="">
      <xdr:nvSpPr>
        <xdr:cNvPr id="11676" name="公債費以外最小値テキスト"/>
        <xdr:cNvSpPr txBox="1">
          <a:spLocks noChangeArrowheads="1"/>
        </xdr:cNvSpPr>
      </xdr:nvSpPr>
      <xdr:spPr bwMode="auto">
        <a:xfrm>
          <a:off x="1660207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86.3</a:t>
          </a:r>
          <a:endParaRPr lang="ja-JP" altLang="en-US"/>
        </a:p>
      </xdr:txBody>
    </xdr:sp>
    <xdr:clientData/>
  </xdr:twoCellAnchor>
  <xdr:twoCellAnchor>
    <xdr:from>
      <xdr:col>23</xdr:col>
      <xdr:colOff>563880</xdr:colOff>
      <xdr:row>79</xdr:row>
      <xdr:rowOff>91440</xdr:rowOff>
    </xdr:from>
    <xdr:to>
      <xdr:col>24</xdr:col>
      <xdr:colOff>114300</xdr:colOff>
      <xdr:row>79</xdr:row>
      <xdr:rowOff>91440</xdr:rowOff>
    </xdr:to>
    <xdr:sp macro="" textlink="">
      <xdr:nvSpPr>
        <xdr:cNvPr id="250621" name="Line 413"/>
        <xdr:cNvSpPr>
          <a:spLocks noChangeShapeType="1"/>
        </xdr:cNvSpPr>
      </xdr:nvSpPr>
      <xdr:spPr bwMode="auto">
        <a:xfrm>
          <a:off x="14775180" y="1333500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71</xdr:row>
      <xdr:rowOff>85725</xdr:rowOff>
    </xdr:from>
    <xdr:to>
      <xdr:col>25</xdr:col>
      <xdr:colOff>184785</xdr:colOff>
      <xdr:row>72</xdr:row>
      <xdr:rowOff>123825</xdr:rowOff>
    </xdr:to>
    <xdr:sp macro="" textlink="">
      <xdr:nvSpPr>
        <xdr:cNvPr id="11678" name="公債費以外最大値テキスト"/>
        <xdr:cNvSpPr txBox="1">
          <a:spLocks noChangeArrowheads="1"/>
        </xdr:cNvSpPr>
      </xdr:nvSpPr>
      <xdr:spPr bwMode="auto">
        <a:xfrm>
          <a:off x="16602075" y="12258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35.6</a:t>
          </a:r>
          <a:endParaRPr lang="ja-JP" altLang="en-US"/>
        </a:p>
      </xdr:txBody>
    </xdr:sp>
    <xdr:clientData/>
  </xdr:twoCellAnchor>
  <xdr:twoCellAnchor>
    <xdr:from>
      <xdr:col>23</xdr:col>
      <xdr:colOff>563880</xdr:colOff>
      <xdr:row>72</xdr:row>
      <xdr:rowOff>137160</xdr:rowOff>
    </xdr:from>
    <xdr:to>
      <xdr:col>24</xdr:col>
      <xdr:colOff>114300</xdr:colOff>
      <xdr:row>72</xdr:row>
      <xdr:rowOff>137160</xdr:rowOff>
    </xdr:to>
    <xdr:sp macro="" textlink="">
      <xdr:nvSpPr>
        <xdr:cNvPr id="250623" name="Line 415"/>
        <xdr:cNvSpPr>
          <a:spLocks noChangeShapeType="1"/>
        </xdr:cNvSpPr>
      </xdr:nvSpPr>
      <xdr:spPr bwMode="auto">
        <a:xfrm>
          <a:off x="14775180" y="1220724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75</xdr:row>
      <xdr:rowOff>15240</xdr:rowOff>
    </xdr:from>
    <xdr:to>
      <xdr:col>24</xdr:col>
      <xdr:colOff>22860</xdr:colOff>
      <xdr:row>75</xdr:row>
      <xdr:rowOff>91440</xdr:rowOff>
    </xdr:to>
    <xdr:sp macro="" textlink="">
      <xdr:nvSpPr>
        <xdr:cNvPr id="250624" name="Line 416"/>
        <xdr:cNvSpPr>
          <a:spLocks noChangeShapeType="1"/>
        </xdr:cNvSpPr>
      </xdr:nvSpPr>
      <xdr:spPr bwMode="auto">
        <a:xfrm>
          <a:off x="14097000" y="12588240"/>
          <a:ext cx="75438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76</xdr:row>
      <xdr:rowOff>28575</xdr:rowOff>
    </xdr:from>
    <xdr:to>
      <xdr:col>25</xdr:col>
      <xdr:colOff>184785</xdr:colOff>
      <xdr:row>77</xdr:row>
      <xdr:rowOff>66675</xdr:rowOff>
    </xdr:to>
    <xdr:sp macro="" textlink="">
      <xdr:nvSpPr>
        <xdr:cNvPr id="11681" name="公債費以外平均値テキスト"/>
        <xdr:cNvSpPr txBox="1">
          <a:spLocks noChangeArrowheads="1"/>
        </xdr:cNvSpPr>
      </xdr:nvSpPr>
      <xdr:spPr bwMode="auto">
        <a:xfrm>
          <a:off x="166020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63.1</a:t>
          </a:r>
          <a:endParaRPr lang="ja-JP" altLang="en-US"/>
        </a:p>
      </xdr:txBody>
    </xdr:sp>
    <xdr:clientData/>
  </xdr:twoCellAnchor>
  <xdr:twoCellAnchor>
    <xdr:from>
      <xdr:col>23</xdr:col>
      <xdr:colOff>601980</xdr:colOff>
      <xdr:row>76</xdr:row>
      <xdr:rowOff>30480</xdr:rowOff>
    </xdr:from>
    <xdr:to>
      <xdr:col>24</xdr:col>
      <xdr:colOff>76200</xdr:colOff>
      <xdr:row>76</xdr:row>
      <xdr:rowOff>129540</xdr:rowOff>
    </xdr:to>
    <xdr:sp macro="" textlink="">
      <xdr:nvSpPr>
        <xdr:cNvPr id="250626" name="AutoShape 418"/>
        <xdr:cNvSpPr>
          <a:spLocks noChangeArrowheads="1"/>
        </xdr:cNvSpPr>
      </xdr:nvSpPr>
      <xdr:spPr bwMode="auto">
        <a:xfrm>
          <a:off x="14813280" y="1277112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75</xdr:row>
      <xdr:rowOff>15240</xdr:rowOff>
    </xdr:from>
    <xdr:to>
      <xdr:col>22</xdr:col>
      <xdr:colOff>502920</xdr:colOff>
      <xdr:row>75</xdr:row>
      <xdr:rowOff>91440</xdr:rowOff>
    </xdr:to>
    <xdr:sp macro="" textlink="">
      <xdr:nvSpPr>
        <xdr:cNvPr id="250627" name="Line 419"/>
        <xdr:cNvSpPr>
          <a:spLocks noChangeShapeType="1"/>
        </xdr:cNvSpPr>
      </xdr:nvSpPr>
      <xdr:spPr bwMode="auto">
        <a:xfrm flipV="1">
          <a:off x="13304520" y="12588240"/>
          <a:ext cx="79248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75</xdr:row>
      <xdr:rowOff>114300</xdr:rowOff>
    </xdr:from>
    <xdr:to>
      <xdr:col>22</xdr:col>
      <xdr:colOff>556260</xdr:colOff>
      <xdr:row>76</xdr:row>
      <xdr:rowOff>45720</xdr:rowOff>
    </xdr:to>
    <xdr:sp macro="" textlink="">
      <xdr:nvSpPr>
        <xdr:cNvPr id="250628" name="AutoShape 420"/>
        <xdr:cNvSpPr>
          <a:spLocks noChangeArrowheads="1"/>
        </xdr:cNvSpPr>
      </xdr:nvSpPr>
      <xdr:spPr bwMode="auto">
        <a:xfrm>
          <a:off x="14058900" y="126873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76</xdr:row>
      <xdr:rowOff>49530</xdr:rowOff>
    </xdr:from>
    <xdr:to>
      <xdr:col>23</xdr:col>
      <xdr:colOff>205740</xdr:colOff>
      <xdr:row>77</xdr:row>
      <xdr:rowOff>87630</xdr:rowOff>
    </xdr:to>
    <xdr:sp macro="" textlink="">
      <xdr:nvSpPr>
        <xdr:cNvPr id="11685" name="Text Box 421"/>
        <xdr:cNvSpPr txBox="1">
          <a:spLocks noChangeArrowheads="1"/>
        </xdr:cNvSpPr>
      </xdr:nvSpPr>
      <xdr:spPr bwMode="auto">
        <a:xfrm>
          <a:off x="15287625" y="1308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59.3</a:t>
          </a:r>
          <a:endParaRPr lang="ja-JP" altLang="en-US"/>
        </a:p>
      </xdr:txBody>
    </xdr:sp>
    <xdr:clientData/>
  </xdr:twoCellAnchor>
  <xdr:twoCellAnchor>
    <xdr:from>
      <xdr:col>20</xdr:col>
      <xdr:colOff>144780</xdr:colOff>
      <xdr:row>75</xdr:row>
      <xdr:rowOff>91440</xdr:rowOff>
    </xdr:from>
    <xdr:to>
      <xdr:col>21</xdr:col>
      <xdr:colOff>327660</xdr:colOff>
      <xdr:row>76</xdr:row>
      <xdr:rowOff>76200</xdr:rowOff>
    </xdr:to>
    <xdr:sp macro="" textlink="">
      <xdr:nvSpPr>
        <xdr:cNvPr id="250630" name="Line 422"/>
        <xdr:cNvSpPr>
          <a:spLocks noChangeShapeType="1"/>
        </xdr:cNvSpPr>
      </xdr:nvSpPr>
      <xdr:spPr bwMode="auto">
        <a:xfrm flipV="1">
          <a:off x="12504420" y="12664440"/>
          <a:ext cx="8001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75</xdr:row>
      <xdr:rowOff>152400</xdr:rowOff>
    </xdr:from>
    <xdr:to>
      <xdr:col>21</xdr:col>
      <xdr:colOff>365760</xdr:colOff>
      <xdr:row>76</xdr:row>
      <xdr:rowOff>83820</xdr:rowOff>
    </xdr:to>
    <xdr:sp macro="" textlink="">
      <xdr:nvSpPr>
        <xdr:cNvPr id="250631" name="AutoShape 423"/>
        <xdr:cNvSpPr>
          <a:spLocks noChangeArrowheads="1"/>
        </xdr:cNvSpPr>
      </xdr:nvSpPr>
      <xdr:spPr bwMode="auto">
        <a:xfrm>
          <a:off x="13258800" y="1272540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76</xdr:row>
      <xdr:rowOff>87630</xdr:rowOff>
    </xdr:from>
    <xdr:to>
      <xdr:col>22</xdr:col>
      <xdr:colOff>49530</xdr:colOff>
      <xdr:row>77</xdr:row>
      <xdr:rowOff>125730</xdr:rowOff>
    </xdr:to>
    <xdr:sp macro="" textlink="">
      <xdr:nvSpPr>
        <xdr:cNvPr id="11688" name="Text Box 424"/>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endParaRPr lang="ja-JP" altLang="en-US"/>
        </a:p>
      </xdr:txBody>
    </xdr:sp>
    <xdr:clientData/>
  </xdr:twoCellAnchor>
  <xdr:twoCellAnchor>
    <xdr:from>
      <xdr:col>18</xdr:col>
      <xdr:colOff>571500</xdr:colOff>
      <xdr:row>76</xdr:row>
      <xdr:rowOff>38100</xdr:rowOff>
    </xdr:from>
    <xdr:to>
      <xdr:col>20</xdr:col>
      <xdr:colOff>144780</xdr:colOff>
      <xdr:row>76</xdr:row>
      <xdr:rowOff>76200</xdr:rowOff>
    </xdr:to>
    <xdr:sp macro="" textlink="">
      <xdr:nvSpPr>
        <xdr:cNvPr id="250633" name="Line 425"/>
        <xdr:cNvSpPr>
          <a:spLocks noChangeShapeType="1"/>
        </xdr:cNvSpPr>
      </xdr:nvSpPr>
      <xdr:spPr bwMode="auto">
        <a:xfrm>
          <a:off x="11696700" y="12778740"/>
          <a:ext cx="80772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76</xdr:row>
      <xdr:rowOff>15240</xdr:rowOff>
    </xdr:from>
    <xdr:to>
      <xdr:col>20</xdr:col>
      <xdr:colOff>182880</xdr:colOff>
      <xdr:row>76</xdr:row>
      <xdr:rowOff>106680</xdr:rowOff>
    </xdr:to>
    <xdr:sp macro="" textlink="">
      <xdr:nvSpPr>
        <xdr:cNvPr id="250634" name="AutoShape 426"/>
        <xdr:cNvSpPr>
          <a:spLocks noChangeArrowheads="1"/>
        </xdr:cNvSpPr>
      </xdr:nvSpPr>
      <xdr:spPr bwMode="auto">
        <a:xfrm>
          <a:off x="12451080" y="127558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74</xdr:row>
      <xdr:rowOff>152400</xdr:rowOff>
    </xdr:from>
    <xdr:to>
      <xdr:col>20</xdr:col>
      <xdr:colOff>489585</xdr:colOff>
      <xdr:row>76</xdr:row>
      <xdr:rowOff>11571</xdr:rowOff>
    </xdr:to>
    <xdr:sp macro="" textlink="">
      <xdr:nvSpPr>
        <xdr:cNvPr id="11691" name="Text Box 427"/>
        <xdr:cNvSpPr txBox="1">
          <a:spLocks noChangeArrowheads="1"/>
        </xdr:cNvSpPr>
      </xdr:nvSpPr>
      <xdr:spPr bwMode="auto">
        <a:xfrm>
          <a:off x="135159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endParaRPr lang="ja-JP" altLang="en-US"/>
        </a:p>
      </xdr:txBody>
    </xdr:sp>
    <xdr:clientData/>
  </xdr:twoCellAnchor>
  <xdr:twoCellAnchor>
    <xdr:from>
      <xdr:col>18</xdr:col>
      <xdr:colOff>533400</xdr:colOff>
      <xdr:row>76</xdr:row>
      <xdr:rowOff>7620</xdr:rowOff>
    </xdr:from>
    <xdr:to>
      <xdr:col>19</xdr:col>
      <xdr:colOff>7620</xdr:colOff>
      <xdr:row>76</xdr:row>
      <xdr:rowOff>99060</xdr:rowOff>
    </xdr:to>
    <xdr:sp macro="" textlink="">
      <xdr:nvSpPr>
        <xdr:cNvPr id="250636" name="AutoShape 428"/>
        <xdr:cNvSpPr>
          <a:spLocks noChangeArrowheads="1"/>
        </xdr:cNvSpPr>
      </xdr:nvSpPr>
      <xdr:spPr bwMode="auto">
        <a:xfrm>
          <a:off x="11658600" y="127482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76</xdr:row>
      <xdr:rowOff>123825</xdr:rowOff>
    </xdr:from>
    <xdr:to>
      <xdr:col>19</xdr:col>
      <xdr:colOff>295275</xdr:colOff>
      <xdr:row>77</xdr:row>
      <xdr:rowOff>161925</xdr:rowOff>
    </xdr:to>
    <xdr:sp macro="" textlink="">
      <xdr:nvSpPr>
        <xdr:cNvPr id="11693" name="Text Box 429"/>
        <xdr:cNvSpPr txBox="1">
          <a:spLocks noChangeArrowheads="1"/>
        </xdr:cNvSpPr>
      </xdr:nvSpPr>
      <xdr:spPr bwMode="auto">
        <a:xfrm>
          <a:off x="1262062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62.0</a:t>
          </a:r>
          <a:endParaRPr lang="ja-JP" altLang="en-US"/>
        </a:p>
      </xdr:txBody>
    </xdr:sp>
    <xdr:clientData/>
  </xdr:twoCellAnchor>
  <xdr:twoCellAnchor editAs="oneCell">
    <xdr:from>
      <xdr:col>23</xdr:col>
      <xdr:colOff>539115</xdr:colOff>
      <xdr:row>84</xdr:row>
      <xdr:rowOff>76200</xdr:rowOff>
    </xdr:from>
    <xdr:to>
      <xdr:col>24</xdr:col>
      <xdr:colOff>607695</xdr:colOff>
      <xdr:row>85</xdr:row>
      <xdr:rowOff>114300</xdr:rowOff>
    </xdr:to>
    <xdr:sp macro="" textlink="">
      <xdr:nvSpPr>
        <xdr:cNvPr id="11694" name="Text Box 43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401955</xdr:colOff>
      <xdr:row>84</xdr:row>
      <xdr:rowOff>76200</xdr:rowOff>
    </xdr:from>
    <xdr:to>
      <xdr:col>23</xdr:col>
      <xdr:colOff>470535</xdr:colOff>
      <xdr:row>85</xdr:row>
      <xdr:rowOff>114300</xdr:rowOff>
    </xdr:to>
    <xdr:sp macro="" textlink="">
      <xdr:nvSpPr>
        <xdr:cNvPr id="11695" name="Text Box 43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217170</xdr:colOff>
      <xdr:row>84</xdr:row>
      <xdr:rowOff>76200</xdr:rowOff>
    </xdr:from>
    <xdr:to>
      <xdr:col>22</xdr:col>
      <xdr:colOff>285750</xdr:colOff>
      <xdr:row>85</xdr:row>
      <xdr:rowOff>114300</xdr:rowOff>
    </xdr:to>
    <xdr:sp macro="" textlink="">
      <xdr:nvSpPr>
        <xdr:cNvPr id="11696" name="Text Box 43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116205</xdr:colOff>
      <xdr:row>85</xdr:row>
      <xdr:rowOff>114300</xdr:rowOff>
    </xdr:to>
    <xdr:sp macro="" textlink="">
      <xdr:nvSpPr>
        <xdr:cNvPr id="11697" name="Text Box 43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470535</xdr:colOff>
      <xdr:row>84</xdr:row>
      <xdr:rowOff>76200</xdr:rowOff>
    </xdr:from>
    <xdr:to>
      <xdr:col>19</xdr:col>
      <xdr:colOff>539115</xdr:colOff>
      <xdr:row>85</xdr:row>
      <xdr:rowOff>114300</xdr:rowOff>
    </xdr:to>
    <xdr:sp macro="" textlink="">
      <xdr:nvSpPr>
        <xdr:cNvPr id="11698" name="Text Box 43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601980</xdr:colOff>
      <xdr:row>75</xdr:row>
      <xdr:rowOff>45720</xdr:rowOff>
    </xdr:from>
    <xdr:to>
      <xdr:col>24</xdr:col>
      <xdr:colOff>76200</xdr:colOff>
      <xdr:row>75</xdr:row>
      <xdr:rowOff>152400</xdr:rowOff>
    </xdr:to>
    <xdr:sp macro="" textlink="">
      <xdr:nvSpPr>
        <xdr:cNvPr id="250643" name="Oval 435"/>
        <xdr:cNvSpPr>
          <a:spLocks noChangeArrowheads="1"/>
        </xdr:cNvSpPr>
      </xdr:nvSpPr>
      <xdr:spPr bwMode="auto">
        <a:xfrm>
          <a:off x="14813280" y="126187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74</xdr:row>
      <xdr:rowOff>87630</xdr:rowOff>
    </xdr:from>
    <xdr:to>
      <xdr:col>25</xdr:col>
      <xdr:colOff>184785</xdr:colOff>
      <xdr:row>75</xdr:row>
      <xdr:rowOff>125730</xdr:rowOff>
    </xdr:to>
    <xdr:sp macro="" textlink="">
      <xdr:nvSpPr>
        <xdr:cNvPr id="11700" name="公債費以外該当値テキスト"/>
        <xdr:cNvSpPr txBox="1">
          <a:spLocks noChangeArrowheads="1"/>
        </xdr:cNvSpPr>
      </xdr:nvSpPr>
      <xdr:spPr bwMode="auto">
        <a:xfrm>
          <a:off x="166020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56.3</a:t>
          </a:r>
          <a:endParaRPr lang="ja-JP" altLang="en-US"/>
        </a:p>
      </xdr:txBody>
    </xdr:sp>
    <xdr:clientData/>
  </xdr:twoCellAnchor>
  <xdr:twoCellAnchor>
    <xdr:from>
      <xdr:col>22</xdr:col>
      <xdr:colOff>464820</xdr:colOff>
      <xdr:row>74</xdr:row>
      <xdr:rowOff>137160</xdr:rowOff>
    </xdr:from>
    <xdr:to>
      <xdr:col>22</xdr:col>
      <xdr:colOff>556260</xdr:colOff>
      <xdr:row>75</xdr:row>
      <xdr:rowOff>68580</xdr:rowOff>
    </xdr:to>
    <xdr:sp macro="" textlink="">
      <xdr:nvSpPr>
        <xdr:cNvPr id="250645" name="Oval 437"/>
        <xdr:cNvSpPr>
          <a:spLocks noChangeArrowheads="1"/>
        </xdr:cNvSpPr>
      </xdr:nvSpPr>
      <xdr:spPr bwMode="auto">
        <a:xfrm>
          <a:off x="14058900" y="125425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73</xdr:row>
      <xdr:rowOff>97155</xdr:rowOff>
    </xdr:from>
    <xdr:to>
      <xdr:col>23</xdr:col>
      <xdr:colOff>205740</xdr:colOff>
      <xdr:row>74</xdr:row>
      <xdr:rowOff>135255</xdr:rowOff>
    </xdr:to>
    <xdr:sp macro="" textlink="">
      <xdr:nvSpPr>
        <xdr:cNvPr id="11702" name="Text Box 438"/>
        <xdr:cNvSpPr txBox="1">
          <a:spLocks noChangeArrowheads="1"/>
        </xdr:cNvSpPr>
      </xdr:nvSpPr>
      <xdr:spPr bwMode="auto">
        <a:xfrm>
          <a:off x="15287625" y="12620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52.8</a:t>
          </a:r>
          <a:endParaRPr lang="ja-JP" altLang="en-US"/>
        </a:p>
      </xdr:txBody>
    </xdr:sp>
    <xdr:clientData/>
  </xdr:twoCellAnchor>
  <xdr:twoCellAnchor>
    <xdr:from>
      <xdr:col>21</xdr:col>
      <xdr:colOff>281940</xdr:colOff>
      <xdr:row>75</xdr:row>
      <xdr:rowOff>45720</xdr:rowOff>
    </xdr:from>
    <xdr:to>
      <xdr:col>21</xdr:col>
      <xdr:colOff>365760</xdr:colOff>
      <xdr:row>75</xdr:row>
      <xdr:rowOff>144780</xdr:rowOff>
    </xdr:to>
    <xdr:sp macro="" textlink="">
      <xdr:nvSpPr>
        <xdr:cNvPr id="250647" name="Oval 439"/>
        <xdr:cNvSpPr>
          <a:spLocks noChangeArrowheads="1"/>
        </xdr:cNvSpPr>
      </xdr:nvSpPr>
      <xdr:spPr bwMode="auto">
        <a:xfrm>
          <a:off x="13258800" y="1261872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74</xdr:row>
      <xdr:rowOff>11430</xdr:rowOff>
    </xdr:from>
    <xdr:to>
      <xdr:col>22</xdr:col>
      <xdr:colOff>49530</xdr:colOff>
      <xdr:row>75</xdr:row>
      <xdr:rowOff>49530</xdr:rowOff>
    </xdr:to>
    <xdr:sp macro="" textlink="">
      <xdr:nvSpPr>
        <xdr:cNvPr id="11704" name="Text Box 440"/>
        <xdr:cNvSpPr txBox="1">
          <a:spLocks noChangeArrowheads="1"/>
        </xdr:cNvSpPr>
      </xdr:nvSpPr>
      <xdr:spPr bwMode="auto">
        <a:xfrm>
          <a:off x="14401800"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56.2</a:t>
          </a:r>
          <a:endParaRPr lang="ja-JP" altLang="en-US"/>
        </a:p>
      </xdr:txBody>
    </xdr:sp>
    <xdr:clientData/>
  </xdr:twoCellAnchor>
  <xdr:twoCellAnchor>
    <xdr:from>
      <xdr:col>20</xdr:col>
      <xdr:colOff>91440</xdr:colOff>
      <xdr:row>76</xdr:row>
      <xdr:rowOff>30480</xdr:rowOff>
    </xdr:from>
    <xdr:to>
      <xdr:col>20</xdr:col>
      <xdr:colOff>182880</xdr:colOff>
      <xdr:row>76</xdr:row>
      <xdr:rowOff>129540</xdr:rowOff>
    </xdr:to>
    <xdr:sp macro="" textlink="">
      <xdr:nvSpPr>
        <xdr:cNvPr id="250649" name="Oval 441"/>
        <xdr:cNvSpPr>
          <a:spLocks noChangeArrowheads="1"/>
        </xdr:cNvSpPr>
      </xdr:nvSpPr>
      <xdr:spPr bwMode="auto">
        <a:xfrm>
          <a:off x="12451080" y="127711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76</xdr:row>
      <xdr:rowOff>135255</xdr:rowOff>
    </xdr:from>
    <xdr:to>
      <xdr:col>20</xdr:col>
      <xdr:colOff>489585</xdr:colOff>
      <xdr:row>78</xdr:row>
      <xdr:rowOff>9672</xdr:rowOff>
    </xdr:to>
    <xdr:sp macro="" textlink="">
      <xdr:nvSpPr>
        <xdr:cNvPr id="11706" name="Text Box 442"/>
        <xdr:cNvSpPr txBox="1">
          <a:spLocks noChangeArrowheads="1"/>
        </xdr:cNvSpPr>
      </xdr:nvSpPr>
      <xdr:spPr bwMode="auto">
        <a:xfrm>
          <a:off x="135159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62.9</a:t>
          </a:r>
          <a:endParaRPr lang="ja-JP" altLang="en-US"/>
        </a:p>
      </xdr:txBody>
    </xdr:sp>
    <xdr:clientData/>
  </xdr:twoCellAnchor>
  <xdr:twoCellAnchor>
    <xdr:from>
      <xdr:col>18</xdr:col>
      <xdr:colOff>533400</xdr:colOff>
      <xdr:row>75</xdr:row>
      <xdr:rowOff>160020</xdr:rowOff>
    </xdr:from>
    <xdr:to>
      <xdr:col>19</xdr:col>
      <xdr:colOff>7620</xdr:colOff>
      <xdr:row>76</xdr:row>
      <xdr:rowOff>83820</xdr:rowOff>
    </xdr:to>
    <xdr:sp macro="" textlink="">
      <xdr:nvSpPr>
        <xdr:cNvPr id="250651" name="Oval 443"/>
        <xdr:cNvSpPr>
          <a:spLocks noChangeArrowheads="1"/>
        </xdr:cNvSpPr>
      </xdr:nvSpPr>
      <xdr:spPr bwMode="auto">
        <a:xfrm>
          <a:off x="11658600" y="127330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74</xdr:row>
      <xdr:rowOff>123825</xdr:rowOff>
    </xdr:from>
    <xdr:to>
      <xdr:col>19</xdr:col>
      <xdr:colOff>295275</xdr:colOff>
      <xdr:row>75</xdr:row>
      <xdr:rowOff>161925</xdr:rowOff>
    </xdr:to>
    <xdr:sp macro="" textlink="">
      <xdr:nvSpPr>
        <xdr:cNvPr id="11708" name="Text Box 444"/>
        <xdr:cNvSpPr txBox="1">
          <a:spLocks noChangeArrowheads="1"/>
        </xdr:cNvSpPr>
      </xdr:nvSpPr>
      <xdr:spPr bwMode="auto">
        <a:xfrm>
          <a:off x="1262062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61.1</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68580</xdr:colOff>
      <xdr:row>47</xdr:row>
      <xdr:rowOff>114300</xdr:rowOff>
    </xdr:from>
    <xdr:to>
      <xdr:col>5</xdr:col>
      <xdr:colOff>739140</xdr:colOff>
      <xdr:row>64</xdr:row>
      <xdr:rowOff>114300</xdr:rowOff>
    </xdr:to>
    <xdr:graphicFrame macro="">
      <xdr:nvGraphicFramePr>
        <xdr:cNvPr id="23403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569607</xdr:colOff>
      <xdr:row>3</xdr:row>
      <xdr:rowOff>11529</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1013460</xdr:colOff>
      <xdr:row>0</xdr:row>
      <xdr:rowOff>0</xdr:rowOff>
    </xdr:from>
    <xdr:to>
      <xdr:col>14</xdr:col>
      <xdr:colOff>381000</xdr:colOff>
      <xdr:row>2</xdr:row>
      <xdr:rowOff>38100</xdr:rowOff>
    </xdr:to>
    <xdr:sp macro="" textlink="">
      <xdr:nvSpPr>
        <xdr:cNvPr id="234035" name="団体名称ボックス1"/>
        <xdr:cNvSpPr>
          <a:spLocks noChangeArrowheads="1"/>
        </xdr:cNvSpPr>
      </xdr:nvSpPr>
      <xdr:spPr bwMode="auto">
        <a:xfrm>
          <a:off x="12633960" y="0"/>
          <a:ext cx="2682240" cy="37338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1021080</xdr:colOff>
      <xdr:row>0</xdr:row>
      <xdr:rowOff>7620</xdr:rowOff>
    </xdr:from>
    <xdr:to>
      <xdr:col>14</xdr:col>
      <xdr:colOff>365760</xdr:colOff>
      <xdr:row>2</xdr:row>
      <xdr:rowOff>30480</xdr:rowOff>
    </xdr:to>
    <xdr:sp macro="" textlink="">
      <xdr:nvSpPr>
        <xdr:cNvPr id="234036" name="団体名称ボックス2"/>
        <xdr:cNvSpPr>
          <a:spLocks noChangeArrowheads="1"/>
        </xdr:cNvSpPr>
      </xdr:nvSpPr>
      <xdr:spPr bwMode="auto">
        <a:xfrm>
          <a:off x="12641580" y="7620"/>
          <a:ext cx="2659380" cy="35814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1038225</xdr:colOff>
      <xdr:row>0</xdr:row>
      <xdr:rowOff>28575</xdr:rowOff>
    </xdr:from>
    <xdr:to>
      <xdr:col>14</xdr:col>
      <xdr:colOff>352425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東京都小笠原村</a:t>
          </a:r>
          <a:endParaRPr lang="ja-JP" altLang="en-US"/>
        </a:p>
      </xdr:txBody>
    </xdr:sp>
    <xdr:clientData/>
  </xdr:twoCellAnchor>
  <xdr:twoCellAnchor>
    <xdr:from>
      <xdr:col>10</xdr:col>
      <xdr:colOff>121920</xdr:colOff>
      <xdr:row>0</xdr:row>
      <xdr:rowOff>0</xdr:rowOff>
    </xdr:from>
    <xdr:to>
      <xdr:col>11</xdr:col>
      <xdr:colOff>838200</xdr:colOff>
      <xdr:row>2</xdr:row>
      <xdr:rowOff>38100</xdr:rowOff>
    </xdr:to>
    <xdr:sp macro="" textlink="">
      <xdr:nvSpPr>
        <xdr:cNvPr id="234038" name="Rectangle 6"/>
        <xdr:cNvSpPr>
          <a:spLocks noChangeArrowheads="1"/>
        </xdr:cNvSpPr>
      </xdr:nvSpPr>
      <xdr:spPr bwMode="auto">
        <a:xfrm>
          <a:off x="10637520" y="0"/>
          <a:ext cx="1821180" cy="37338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144780</xdr:colOff>
      <xdr:row>0</xdr:row>
      <xdr:rowOff>7620</xdr:rowOff>
    </xdr:from>
    <xdr:to>
      <xdr:col>11</xdr:col>
      <xdr:colOff>822960</xdr:colOff>
      <xdr:row>2</xdr:row>
      <xdr:rowOff>30480</xdr:rowOff>
    </xdr:to>
    <xdr:sp macro="" textlink="">
      <xdr:nvSpPr>
        <xdr:cNvPr id="234039" name="Rectangle 7"/>
        <xdr:cNvSpPr>
          <a:spLocks noChangeArrowheads="1"/>
        </xdr:cNvSpPr>
      </xdr:nvSpPr>
      <xdr:spPr bwMode="auto">
        <a:xfrm>
          <a:off x="10660380" y="7620"/>
          <a:ext cx="1783080" cy="35814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158115</xdr:colOff>
      <xdr:row>0</xdr:row>
      <xdr:rowOff>28575</xdr:rowOff>
    </xdr:from>
    <xdr:to>
      <xdr:col>11</xdr:col>
      <xdr:colOff>784787</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929640</xdr:colOff>
      <xdr:row>63</xdr:row>
      <xdr:rowOff>30480</xdr:rowOff>
    </xdr:from>
    <xdr:to>
      <xdr:col>5</xdr:col>
      <xdr:colOff>662940</xdr:colOff>
      <xdr:row>64</xdr:row>
      <xdr:rowOff>114300</xdr:rowOff>
    </xdr:to>
    <xdr:sp macro="" textlink="">
      <xdr:nvSpPr>
        <xdr:cNvPr id="234041" name="AutoShape 9"/>
        <xdr:cNvSpPr>
          <a:spLocks noChangeArrowheads="1"/>
        </xdr:cNvSpPr>
      </xdr:nvSpPr>
      <xdr:spPr bwMode="auto">
        <a:xfrm>
          <a:off x="1950720" y="11765280"/>
          <a:ext cx="3817620" cy="25146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421005</xdr:colOff>
      <xdr:row>63</xdr:row>
      <xdr:rowOff>38100</xdr:rowOff>
    </xdr:from>
    <xdr:to>
      <xdr:col>3</xdr:col>
      <xdr:colOff>539165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129540</xdr:colOff>
      <xdr:row>63</xdr:row>
      <xdr:rowOff>152400</xdr:rowOff>
    </xdr:from>
    <xdr:to>
      <xdr:col>2</xdr:col>
      <xdr:colOff>396240</xdr:colOff>
      <xdr:row>63</xdr:row>
      <xdr:rowOff>152400</xdr:rowOff>
    </xdr:to>
    <xdr:sp macro="" textlink="">
      <xdr:nvSpPr>
        <xdr:cNvPr id="234043" name="Line 11"/>
        <xdr:cNvSpPr>
          <a:spLocks noChangeShapeType="1"/>
        </xdr:cNvSpPr>
      </xdr:nvSpPr>
      <xdr:spPr bwMode="auto">
        <a:xfrm>
          <a:off x="2171700" y="11887200"/>
          <a:ext cx="266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220980</xdr:colOff>
      <xdr:row>63</xdr:row>
      <xdr:rowOff>99060</xdr:rowOff>
    </xdr:from>
    <xdr:to>
      <xdr:col>2</xdr:col>
      <xdr:colOff>320040</xdr:colOff>
      <xdr:row>64</xdr:row>
      <xdr:rowOff>38100</xdr:rowOff>
    </xdr:to>
    <xdr:sp macro="" textlink="">
      <xdr:nvSpPr>
        <xdr:cNvPr id="234044" name="Oval 12"/>
        <xdr:cNvSpPr>
          <a:spLocks noChangeArrowheads="1"/>
        </xdr:cNvSpPr>
      </xdr:nvSpPr>
      <xdr:spPr bwMode="auto">
        <a:xfrm>
          <a:off x="2263140" y="11833860"/>
          <a:ext cx="9906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975360</xdr:colOff>
      <xdr:row>63</xdr:row>
      <xdr:rowOff>99060</xdr:rowOff>
    </xdr:from>
    <xdr:to>
      <xdr:col>4</xdr:col>
      <xdr:colOff>45720</xdr:colOff>
      <xdr:row>64</xdr:row>
      <xdr:rowOff>38100</xdr:rowOff>
    </xdr:to>
    <xdr:sp macro="" textlink="">
      <xdr:nvSpPr>
        <xdr:cNvPr id="234045" name="AutoShape 13"/>
        <xdr:cNvSpPr>
          <a:spLocks noChangeArrowheads="1"/>
        </xdr:cNvSpPr>
      </xdr:nvSpPr>
      <xdr:spPr bwMode="auto">
        <a:xfrm>
          <a:off x="4038600" y="1183386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158115</xdr:colOff>
      <xdr:row>63</xdr:row>
      <xdr:rowOff>38100</xdr:rowOff>
    </xdr:from>
    <xdr:to>
      <xdr:col>5</xdr:col>
      <xdr:colOff>283820</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929640</xdr:colOff>
      <xdr:row>6</xdr:row>
      <xdr:rowOff>0</xdr:rowOff>
    </xdr:from>
    <xdr:to>
      <xdr:col>5</xdr:col>
      <xdr:colOff>664856</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175260</xdr:colOff>
      <xdr:row>6</xdr:row>
      <xdr:rowOff>0</xdr:rowOff>
    </xdr:from>
    <xdr:to>
      <xdr:col>1</xdr:col>
      <xdr:colOff>350520</xdr:colOff>
      <xdr:row>12</xdr:row>
      <xdr:rowOff>114300</xdr:rowOff>
    </xdr:to>
    <xdr:sp macro="" textlink="">
      <xdr:nvSpPr>
        <xdr:cNvPr id="234048" name="AutoShape 16"/>
        <xdr:cNvSpPr>
          <a:spLocks noChangeArrowheads="1"/>
        </xdr:cNvSpPr>
      </xdr:nvSpPr>
      <xdr:spPr bwMode="auto">
        <a:xfrm>
          <a:off x="175260" y="1043940"/>
          <a:ext cx="1196340" cy="112014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470535</xdr:colOff>
      <xdr:row>6</xdr:row>
      <xdr:rowOff>87630</xdr:rowOff>
    </xdr:from>
    <xdr:to>
      <xdr:col>1</xdr:col>
      <xdr:colOff>596240</xdr:colOff>
      <xdr:row>8</xdr:row>
      <xdr:rowOff>123</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470535</xdr:colOff>
      <xdr:row>8</xdr:row>
      <xdr:rowOff>11430</xdr:rowOff>
    </xdr:from>
    <xdr:to>
      <xdr:col>1</xdr:col>
      <xdr:colOff>596240</xdr:colOff>
      <xdr:row>9</xdr:row>
      <xdr:rowOff>87630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470535</xdr:colOff>
      <xdr:row>10</xdr:row>
      <xdr:rowOff>0</xdr:rowOff>
    </xdr:from>
    <xdr:to>
      <xdr:col>1</xdr:col>
      <xdr:colOff>596240</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228600</xdr:colOff>
      <xdr:row>7</xdr:row>
      <xdr:rowOff>7620</xdr:rowOff>
    </xdr:from>
    <xdr:to>
      <xdr:col>0</xdr:col>
      <xdr:colOff>381000</xdr:colOff>
      <xdr:row>7</xdr:row>
      <xdr:rowOff>7620</xdr:rowOff>
    </xdr:to>
    <xdr:sp macro="" textlink="">
      <xdr:nvSpPr>
        <xdr:cNvPr id="234052" name="Line 20"/>
        <xdr:cNvSpPr>
          <a:spLocks noChangeShapeType="1"/>
        </xdr:cNvSpPr>
      </xdr:nvSpPr>
      <xdr:spPr bwMode="auto">
        <a:xfrm flipH="1">
          <a:off x="228600" y="1219200"/>
          <a:ext cx="1524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9</xdr:row>
      <xdr:rowOff>121920</xdr:rowOff>
    </xdr:from>
    <xdr:to>
      <xdr:col>0</xdr:col>
      <xdr:colOff>312420</xdr:colOff>
      <xdr:row>10</xdr:row>
      <xdr:rowOff>91440</xdr:rowOff>
    </xdr:to>
    <xdr:sp macro="" textlink="">
      <xdr:nvSpPr>
        <xdr:cNvPr id="234053" name="Line 21"/>
        <xdr:cNvSpPr>
          <a:spLocks noChangeShapeType="1"/>
        </xdr:cNvSpPr>
      </xdr:nvSpPr>
      <xdr:spPr bwMode="auto">
        <a:xfrm>
          <a:off x="312420" y="1668780"/>
          <a:ext cx="0" cy="13716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9</xdr:row>
      <xdr:rowOff>121920</xdr:rowOff>
    </xdr:from>
    <xdr:to>
      <xdr:col>0</xdr:col>
      <xdr:colOff>381000</xdr:colOff>
      <xdr:row>9</xdr:row>
      <xdr:rowOff>121920</xdr:rowOff>
    </xdr:to>
    <xdr:sp macro="" textlink="">
      <xdr:nvSpPr>
        <xdr:cNvPr id="234054" name="Line 22"/>
        <xdr:cNvSpPr>
          <a:spLocks noChangeShapeType="1"/>
        </xdr:cNvSpPr>
      </xdr:nvSpPr>
      <xdr:spPr bwMode="auto">
        <a:xfrm flipH="1">
          <a:off x="228600" y="166878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11</xdr:row>
      <xdr:rowOff>15240</xdr:rowOff>
    </xdr:from>
    <xdr:to>
      <xdr:col>0</xdr:col>
      <xdr:colOff>312420</xdr:colOff>
      <xdr:row>11</xdr:row>
      <xdr:rowOff>160020</xdr:rowOff>
    </xdr:to>
    <xdr:sp macro="" textlink="">
      <xdr:nvSpPr>
        <xdr:cNvPr id="234055" name="Line 23"/>
        <xdr:cNvSpPr>
          <a:spLocks noChangeShapeType="1"/>
        </xdr:cNvSpPr>
      </xdr:nvSpPr>
      <xdr:spPr bwMode="auto">
        <a:xfrm flipV="1">
          <a:off x="312420" y="189738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11</xdr:row>
      <xdr:rowOff>160020</xdr:rowOff>
    </xdr:from>
    <xdr:to>
      <xdr:col>0</xdr:col>
      <xdr:colOff>381000</xdr:colOff>
      <xdr:row>11</xdr:row>
      <xdr:rowOff>160020</xdr:rowOff>
    </xdr:to>
    <xdr:sp macro="" textlink="">
      <xdr:nvSpPr>
        <xdr:cNvPr id="234056" name="Line 24"/>
        <xdr:cNvSpPr>
          <a:spLocks noChangeShapeType="1"/>
        </xdr:cNvSpPr>
      </xdr:nvSpPr>
      <xdr:spPr bwMode="auto">
        <a:xfrm flipH="1">
          <a:off x="228600" y="204216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6</xdr:row>
      <xdr:rowOff>129540</xdr:rowOff>
    </xdr:from>
    <xdr:to>
      <xdr:col>0</xdr:col>
      <xdr:colOff>358140</xdr:colOff>
      <xdr:row>7</xdr:row>
      <xdr:rowOff>53340</xdr:rowOff>
    </xdr:to>
    <xdr:sp macro="" textlink="">
      <xdr:nvSpPr>
        <xdr:cNvPr id="234057" name="Oval 25"/>
        <xdr:cNvSpPr>
          <a:spLocks noChangeArrowheads="1"/>
        </xdr:cNvSpPr>
      </xdr:nvSpPr>
      <xdr:spPr bwMode="auto">
        <a:xfrm>
          <a:off x="266700" y="117348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8</xdr:row>
      <xdr:rowOff>53340</xdr:rowOff>
    </xdr:from>
    <xdr:to>
      <xdr:col>0</xdr:col>
      <xdr:colOff>358140</xdr:colOff>
      <xdr:row>8</xdr:row>
      <xdr:rowOff>144780</xdr:rowOff>
    </xdr:to>
    <xdr:sp macro="" textlink="">
      <xdr:nvSpPr>
        <xdr:cNvPr id="234058" name="AutoShape 26"/>
        <xdr:cNvSpPr>
          <a:spLocks noChangeArrowheads="1"/>
        </xdr:cNvSpPr>
      </xdr:nvSpPr>
      <xdr:spPr bwMode="auto">
        <a:xfrm>
          <a:off x="266700" y="143256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234059" name="Rectangle 27"/>
        <xdr:cNvSpPr>
          <a:spLocks noChangeArrowheads="1"/>
        </xdr:cNvSpPr>
      </xdr:nvSpPr>
      <xdr:spPr bwMode="auto">
        <a:xfrm>
          <a:off x="1950720" y="1600200"/>
          <a:ext cx="3817620" cy="224028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586740</xdr:colOff>
      <xdr:row>7</xdr:row>
      <xdr:rowOff>47625</xdr:rowOff>
    </xdr:from>
    <xdr:ext cx="245452" cy="201850"/>
    <xdr:sp macro="" textlink="">
      <xdr:nvSpPr>
        <xdr:cNvPr id="12316" name="Text Box 28"/>
        <xdr:cNvSpPr txBox="1">
          <a:spLocks noChangeArrowheads="1"/>
        </xdr:cNvSpPr>
      </xdr:nvSpPr>
      <xdr:spPr bwMode="auto">
        <a:xfrm>
          <a:off x="1607820" y="125920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929640</xdr:colOff>
      <xdr:row>22</xdr:row>
      <xdr:rowOff>114300</xdr:rowOff>
    </xdr:from>
    <xdr:to>
      <xdr:col>5</xdr:col>
      <xdr:colOff>662940</xdr:colOff>
      <xdr:row>22</xdr:row>
      <xdr:rowOff>114300</xdr:rowOff>
    </xdr:to>
    <xdr:sp macro="" textlink="">
      <xdr:nvSpPr>
        <xdr:cNvPr id="234061" name="Line 29"/>
        <xdr:cNvSpPr>
          <a:spLocks noChangeShapeType="1"/>
        </xdr:cNvSpPr>
      </xdr:nvSpPr>
      <xdr:spPr bwMode="auto">
        <a:xfrm>
          <a:off x="1950720" y="384048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20</xdr:row>
      <xdr:rowOff>129540</xdr:rowOff>
    </xdr:from>
    <xdr:to>
      <xdr:col>5</xdr:col>
      <xdr:colOff>662940</xdr:colOff>
      <xdr:row>20</xdr:row>
      <xdr:rowOff>129540</xdr:rowOff>
    </xdr:to>
    <xdr:sp macro="" textlink="">
      <xdr:nvSpPr>
        <xdr:cNvPr id="234062" name="Line 30"/>
        <xdr:cNvSpPr>
          <a:spLocks noChangeShapeType="1"/>
        </xdr:cNvSpPr>
      </xdr:nvSpPr>
      <xdr:spPr bwMode="auto">
        <a:xfrm>
          <a:off x="1950720" y="35204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20</xdr:row>
      <xdr:rowOff>11430</xdr:rowOff>
    </xdr:from>
    <xdr:to>
      <xdr:col>1</xdr:col>
      <xdr:colOff>929640</xdr:colOff>
      <xdr:row>21</xdr:row>
      <xdr:rowOff>49530</xdr:rowOff>
    </xdr:to>
    <xdr:sp macro="" textlink="">
      <xdr:nvSpPr>
        <xdr:cNvPr id="12319" name="Text Box 31"/>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929640</xdr:colOff>
      <xdr:row>18</xdr:row>
      <xdr:rowOff>152400</xdr:rowOff>
    </xdr:from>
    <xdr:to>
      <xdr:col>5</xdr:col>
      <xdr:colOff>662940</xdr:colOff>
      <xdr:row>18</xdr:row>
      <xdr:rowOff>152400</xdr:rowOff>
    </xdr:to>
    <xdr:sp macro="" textlink="">
      <xdr:nvSpPr>
        <xdr:cNvPr id="234064" name="Line 32"/>
        <xdr:cNvSpPr>
          <a:spLocks noChangeShapeType="1"/>
        </xdr:cNvSpPr>
      </xdr:nvSpPr>
      <xdr:spPr bwMode="auto">
        <a:xfrm>
          <a:off x="1950720" y="320802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18</xdr:row>
      <xdr:rowOff>38100</xdr:rowOff>
    </xdr:from>
    <xdr:to>
      <xdr:col>1</xdr:col>
      <xdr:colOff>929640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929640</xdr:colOff>
      <xdr:row>16</xdr:row>
      <xdr:rowOff>160020</xdr:rowOff>
    </xdr:from>
    <xdr:to>
      <xdr:col>5</xdr:col>
      <xdr:colOff>662940</xdr:colOff>
      <xdr:row>16</xdr:row>
      <xdr:rowOff>160020</xdr:rowOff>
    </xdr:to>
    <xdr:sp macro="" textlink="">
      <xdr:nvSpPr>
        <xdr:cNvPr id="234066" name="Line 34"/>
        <xdr:cNvSpPr>
          <a:spLocks noChangeShapeType="1"/>
        </xdr:cNvSpPr>
      </xdr:nvSpPr>
      <xdr:spPr bwMode="auto">
        <a:xfrm>
          <a:off x="1950720" y="28803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16</xdr:row>
      <xdr:rowOff>47625</xdr:rowOff>
    </xdr:from>
    <xdr:to>
      <xdr:col>1</xdr:col>
      <xdr:colOff>929640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929640</xdr:colOff>
      <xdr:row>15</xdr:row>
      <xdr:rowOff>7620</xdr:rowOff>
    </xdr:from>
    <xdr:to>
      <xdr:col>5</xdr:col>
      <xdr:colOff>662940</xdr:colOff>
      <xdr:row>15</xdr:row>
      <xdr:rowOff>7620</xdr:rowOff>
    </xdr:to>
    <xdr:sp macro="" textlink="">
      <xdr:nvSpPr>
        <xdr:cNvPr id="234068" name="Line 36"/>
        <xdr:cNvSpPr>
          <a:spLocks noChangeShapeType="1"/>
        </xdr:cNvSpPr>
      </xdr:nvSpPr>
      <xdr:spPr bwMode="auto">
        <a:xfrm>
          <a:off x="1950720" y="256032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14</xdr:row>
      <xdr:rowOff>66675</xdr:rowOff>
    </xdr:from>
    <xdr:to>
      <xdr:col>1</xdr:col>
      <xdr:colOff>929640</xdr:colOff>
      <xdr:row>15</xdr:row>
      <xdr:rowOff>97155</xdr:rowOff>
    </xdr:to>
    <xdr:sp macro="" textlink="">
      <xdr:nvSpPr>
        <xdr:cNvPr id="12325" name="Text Box 37"/>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929640</xdr:colOff>
      <xdr:row>13</xdr:row>
      <xdr:rowOff>30480</xdr:rowOff>
    </xdr:from>
    <xdr:to>
      <xdr:col>5</xdr:col>
      <xdr:colOff>662940</xdr:colOff>
      <xdr:row>13</xdr:row>
      <xdr:rowOff>30480</xdr:rowOff>
    </xdr:to>
    <xdr:sp macro="" textlink="">
      <xdr:nvSpPr>
        <xdr:cNvPr id="234070" name="Line 38"/>
        <xdr:cNvSpPr>
          <a:spLocks noChangeShapeType="1"/>
        </xdr:cNvSpPr>
      </xdr:nvSpPr>
      <xdr:spPr bwMode="auto">
        <a:xfrm>
          <a:off x="1950720" y="224790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12</xdr:row>
      <xdr:rowOff>85725</xdr:rowOff>
    </xdr:from>
    <xdr:to>
      <xdr:col>1</xdr:col>
      <xdr:colOff>929640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929640</xdr:colOff>
      <xdr:row>11</xdr:row>
      <xdr:rowOff>45720</xdr:rowOff>
    </xdr:from>
    <xdr:to>
      <xdr:col>5</xdr:col>
      <xdr:colOff>662940</xdr:colOff>
      <xdr:row>11</xdr:row>
      <xdr:rowOff>45720</xdr:rowOff>
    </xdr:to>
    <xdr:sp macro="" textlink="">
      <xdr:nvSpPr>
        <xdr:cNvPr id="234072" name="Line 40"/>
        <xdr:cNvSpPr>
          <a:spLocks noChangeShapeType="1"/>
        </xdr:cNvSpPr>
      </xdr:nvSpPr>
      <xdr:spPr bwMode="auto">
        <a:xfrm>
          <a:off x="1950720" y="19278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10</xdr:row>
      <xdr:rowOff>104775</xdr:rowOff>
    </xdr:from>
    <xdr:to>
      <xdr:col>1</xdr:col>
      <xdr:colOff>929640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929640</xdr:colOff>
      <xdr:row>9</xdr:row>
      <xdr:rowOff>53340</xdr:rowOff>
    </xdr:from>
    <xdr:to>
      <xdr:col>5</xdr:col>
      <xdr:colOff>662940</xdr:colOff>
      <xdr:row>9</xdr:row>
      <xdr:rowOff>53340</xdr:rowOff>
    </xdr:to>
    <xdr:sp macro="" textlink="">
      <xdr:nvSpPr>
        <xdr:cNvPr id="234074" name="Line 42"/>
        <xdr:cNvSpPr>
          <a:spLocks noChangeShapeType="1"/>
        </xdr:cNvSpPr>
      </xdr:nvSpPr>
      <xdr:spPr bwMode="auto">
        <a:xfrm>
          <a:off x="1950720" y="160020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8</xdr:row>
      <xdr:rowOff>114300</xdr:rowOff>
    </xdr:from>
    <xdr:to>
      <xdr:col>1</xdr:col>
      <xdr:colOff>929640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234076" name="人口1人当たり決算額の推移グラフ枠130"/>
        <xdr:cNvSpPr>
          <a:spLocks noChangeArrowheads="1"/>
        </xdr:cNvSpPr>
      </xdr:nvSpPr>
      <xdr:spPr bwMode="auto">
        <a:xfrm>
          <a:off x="1950720" y="1600200"/>
          <a:ext cx="3817620" cy="224028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1005840</xdr:colOff>
      <xdr:row>11</xdr:row>
      <xdr:rowOff>114300</xdr:rowOff>
    </xdr:from>
    <xdr:to>
      <xdr:col>4</xdr:col>
      <xdr:colOff>1005840</xdr:colOff>
      <xdr:row>19</xdr:row>
      <xdr:rowOff>137160</xdr:rowOff>
    </xdr:to>
    <xdr:sp macro="" textlink="">
      <xdr:nvSpPr>
        <xdr:cNvPr id="234077" name="Line 45"/>
        <xdr:cNvSpPr>
          <a:spLocks noChangeShapeType="1"/>
        </xdr:cNvSpPr>
      </xdr:nvSpPr>
      <xdr:spPr bwMode="auto">
        <a:xfrm flipV="1">
          <a:off x="5090160" y="1996440"/>
          <a:ext cx="0" cy="13639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19</xdr:row>
      <xdr:rowOff>135255</xdr:rowOff>
    </xdr:from>
    <xdr:to>
      <xdr:col>5</xdr:col>
      <xdr:colOff>754380</xdr:colOff>
      <xdr:row>21</xdr:row>
      <xdr:rowOff>9672</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99,084</a:t>
          </a:r>
          <a:endParaRPr lang="ja-JP" altLang="en-US"/>
        </a:p>
      </xdr:txBody>
    </xdr:sp>
    <xdr:clientData/>
  </xdr:twoCellAnchor>
  <xdr:twoCellAnchor>
    <xdr:from>
      <xdr:col>4</xdr:col>
      <xdr:colOff>929640</xdr:colOff>
      <xdr:row>19</xdr:row>
      <xdr:rowOff>137160</xdr:rowOff>
    </xdr:from>
    <xdr:to>
      <xdr:col>5</xdr:col>
      <xdr:colOff>68580</xdr:colOff>
      <xdr:row>19</xdr:row>
      <xdr:rowOff>137160</xdr:rowOff>
    </xdr:to>
    <xdr:sp macro="" textlink="">
      <xdr:nvSpPr>
        <xdr:cNvPr id="234079" name="Line 47"/>
        <xdr:cNvSpPr>
          <a:spLocks noChangeShapeType="1"/>
        </xdr:cNvSpPr>
      </xdr:nvSpPr>
      <xdr:spPr bwMode="auto">
        <a:xfrm>
          <a:off x="5013960" y="33604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10</xdr:row>
      <xdr:rowOff>49530</xdr:rowOff>
    </xdr:from>
    <xdr:to>
      <xdr:col>5</xdr:col>
      <xdr:colOff>754380</xdr:colOff>
      <xdr:row>11</xdr:row>
      <xdr:rowOff>87630</xdr:rowOff>
    </xdr:to>
    <xdr:sp macro="" textlink="">
      <xdr:nvSpPr>
        <xdr:cNvPr id="12336" name="人口1人当たり決算額の推移最大値テキスト130"/>
        <xdr:cNvSpPr txBox="1">
          <a:spLocks noChangeArrowheads="1"/>
        </xdr:cNvSpPr>
      </xdr:nvSpPr>
      <xdr:spPr bwMode="auto">
        <a:xfrm>
          <a:off x="5743575" y="181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959,427</a:t>
          </a:r>
          <a:endParaRPr lang="ja-JP" altLang="en-US"/>
        </a:p>
      </xdr:txBody>
    </xdr:sp>
    <xdr:clientData/>
  </xdr:twoCellAnchor>
  <xdr:twoCellAnchor>
    <xdr:from>
      <xdr:col>4</xdr:col>
      <xdr:colOff>929640</xdr:colOff>
      <xdr:row>11</xdr:row>
      <xdr:rowOff>114300</xdr:rowOff>
    </xdr:from>
    <xdr:to>
      <xdr:col>5</xdr:col>
      <xdr:colOff>68580</xdr:colOff>
      <xdr:row>11</xdr:row>
      <xdr:rowOff>114300</xdr:rowOff>
    </xdr:to>
    <xdr:sp macro="" textlink="">
      <xdr:nvSpPr>
        <xdr:cNvPr id="234081" name="Line 49"/>
        <xdr:cNvSpPr>
          <a:spLocks noChangeShapeType="1"/>
        </xdr:cNvSpPr>
      </xdr:nvSpPr>
      <xdr:spPr bwMode="auto">
        <a:xfrm>
          <a:off x="5013960" y="19964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91440</xdr:rowOff>
    </xdr:from>
    <xdr:to>
      <xdr:col>4</xdr:col>
      <xdr:colOff>1005840</xdr:colOff>
      <xdr:row>18</xdr:row>
      <xdr:rowOff>0</xdr:rowOff>
    </xdr:to>
    <xdr:sp macro="" textlink="">
      <xdr:nvSpPr>
        <xdr:cNvPr id="234082" name="Line 50"/>
        <xdr:cNvSpPr>
          <a:spLocks noChangeShapeType="1"/>
        </xdr:cNvSpPr>
      </xdr:nvSpPr>
      <xdr:spPr bwMode="auto">
        <a:xfrm flipV="1">
          <a:off x="4503420" y="2979420"/>
          <a:ext cx="58674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18</xdr:row>
      <xdr:rowOff>47625</xdr:rowOff>
    </xdr:from>
    <xdr:to>
      <xdr:col>5</xdr:col>
      <xdr:colOff>754380</xdr:colOff>
      <xdr:row>19</xdr:row>
      <xdr:rowOff>85725</xdr:rowOff>
    </xdr:to>
    <xdr:sp macro="" textlink="">
      <xdr:nvSpPr>
        <xdr:cNvPr id="12339" name="人口1人当たり決算額の推移平均値テキスト130"/>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231,129</a:t>
          </a:r>
          <a:endParaRPr lang="ja-JP" altLang="en-US"/>
        </a:p>
      </xdr:txBody>
    </xdr:sp>
    <xdr:clientData/>
  </xdr:twoCellAnchor>
  <xdr:twoCellAnchor>
    <xdr:from>
      <xdr:col>4</xdr:col>
      <xdr:colOff>960120</xdr:colOff>
      <xdr:row>18</xdr:row>
      <xdr:rowOff>45720</xdr:rowOff>
    </xdr:from>
    <xdr:to>
      <xdr:col>5</xdr:col>
      <xdr:colOff>30480</xdr:colOff>
      <xdr:row>18</xdr:row>
      <xdr:rowOff>152400</xdr:rowOff>
    </xdr:to>
    <xdr:sp macro="" textlink="">
      <xdr:nvSpPr>
        <xdr:cNvPr id="234084" name="AutoShape 52"/>
        <xdr:cNvSpPr>
          <a:spLocks noChangeArrowheads="1"/>
        </xdr:cNvSpPr>
      </xdr:nvSpPr>
      <xdr:spPr bwMode="auto">
        <a:xfrm>
          <a:off x="5044440" y="310134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815340</xdr:colOff>
      <xdr:row>18</xdr:row>
      <xdr:rowOff>0</xdr:rowOff>
    </xdr:from>
    <xdr:to>
      <xdr:col>4</xdr:col>
      <xdr:colOff>419100</xdr:colOff>
      <xdr:row>18</xdr:row>
      <xdr:rowOff>0</xdr:rowOff>
    </xdr:to>
    <xdr:sp macro="" textlink="">
      <xdr:nvSpPr>
        <xdr:cNvPr id="234085" name="Line 53"/>
        <xdr:cNvSpPr>
          <a:spLocks noChangeShapeType="1"/>
        </xdr:cNvSpPr>
      </xdr:nvSpPr>
      <xdr:spPr bwMode="auto">
        <a:xfrm flipV="1">
          <a:off x="3878580" y="3055620"/>
          <a:ext cx="62484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381000</xdr:colOff>
      <xdr:row>18</xdr:row>
      <xdr:rowOff>30480</xdr:rowOff>
    </xdr:from>
    <xdr:to>
      <xdr:col>4</xdr:col>
      <xdr:colOff>472440</xdr:colOff>
      <xdr:row>18</xdr:row>
      <xdr:rowOff>129540</xdr:rowOff>
    </xdr:to>
    <xdr:sp macro="" textlink="">
      <xdr:nvSpPr>
        <xdr:cNvPr id="234086" name="AutoShape 54"/>
        <xdr:cNvSpPr>
          <a:spLocks noChangeArrowheads="1"/>
        </xdr:cNvSpPr>
      </xdr:nvSpPr>
      <xdr:spPr bwMode="auto">
        <a:xfrm>
          <a:off x="4465320" y="308610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18</xdr:row>
      <xdr:rowOff>135255</xdr:rowOff>
    </xdr:from>
    <xdr:to>
      <xdr:col>4</xdr:col>
      <xdr:colOff>735919</xdr:colOff>
      <xdr:row>20</xdr:row>
      <xdr:rowOff>9672</xdr:rowOff>
    </xdr:to>
    <xdr:sp macro="" textlink="">
      <xdr:nvSpPr>
        <xdr:cNvPr id="12343" name="Text Box 55"/>
        <xdr:cNvSpPr txBox="1">
          <a:spLocks noChangeArrowheads="1"/>
        </xdr:cNvSpPr>
      </xdr:nvSpPr>
      <xdr:spPr bwMode="auto">
        <a:xfrm>
          <a:off x="4619625" y="327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240,572</a:t>
          </a:r>
          <a:endParaRPr lang="ja-JP" altLang="en-US"/>
        </a:p>
      </xdr:txBody>
    </xdr:sp>
    <xdr:clientData/>
  </xdr:twoCellAnchor>
  <xdr:twoCellAnchor>
    <xdr:from>
      <xdr:col>3</xdr:col>
      <xdr:colOff>190500</xdr:colOff>
      <xdr:row>18</xdr:row>
      <xdr:rowOff>0</xdr:rowOff>
    </xdr:from>
    <xdr:to>
      <xdr:col>3</xdr:col>
      <xdr:colOff>815340</xdr:colOff>
      <xdr:row>18</xdr:row>
      <xdr:rowOff>7620</xdr:rowOff>
    </xdr:to>
    <xdr:sp macro="" textlink="">
      <xdr:nvSpPr>
        <xdr:cNvPr id="234088" name="Line 56"/>
        <xdr:cNvSpPr>
          <a:spLocks noChangeShapeType="1"/>
        </xdr:cNvSpPr>
      </xdr:nvSpPr>
      <xdr:spPr bwMode="auto">
        <a:xfrm flipV="1">
          <a:off x="3253740" y="3055620"/>
          <a:ext cx="624840" cy="762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769620</xdr:colOff>
      <xdr:row>18</xdr:row>
      <xdr:rowOff>38100</xdr:rowOff>
    </xdr:from>
    <xdr:to>
      <xdr:col>3</xdr:col>
      <xdr:colOff>853440</xdr:colOff>
      <xdr:row>18</xdr:row>
      <xdr:rowOff>137160</xdr:rowOff>
    </xdr:to>
    <xdr:sp macro="" textlink="">
      <xdr:nvSpPr>
        <xdr:cNvPr id="234089" name="AutoShape 57"/>
        <xdr:cNvSpPr>
          <a:spLocks noChangeArrowheads="1"/>
        </xdr:cNvSpPr>
      </xdr:nvSpPr>
      <xdr:spPr bwMode="auto">
        <a:xfrm>
          <a:off x="3832860" y="3093720"/>
          <a:ext cx="8382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18</xdr:row>
      <xdr:rowOff>152400</xdr:rowOff>
    </xdr:from>
    <xdr:to>
      <xdr:col>4</xdr:col>
      <xdr:colOff>137272</xdr:colOff>
      <xdr:row>20</xdr:row>
      <xdr:rowOff>11571</xdr:rowOff>
    </xdr:to>
    <xdr:sp macro="" textlink="">
      <xdr:nvSpPr>
        <xdr:cNvPr id="12346" name="Text Box 58"/>
        <xdr:cNvSpPr txBox="1">
          <a:spLocks noChangeArrowheads="1"/>
        </xdr:cNvSpPr>
      </xdr:nvSpPr>
      <xdr:spPr bwMode="auto">
        <a:xfrm>
          <a:off x="3924300"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endParaRPr lang="ja-JP" altLang="en-US"/>
        </a:p>
      </xdr:txBody>
    </xdr:sp>
    <xdr:clientData/>
  </xdr:twoCellAnchor>
  <xdr:twoCellAnchor>
    <xdr:from>
      <xdr:col>2</xdr:col>
      <xdr:colOff>579120</xdr:colOff>
      <xdr:row>18</xdr:row>
      <xdr:rowOff>0</xdr:rowOff>
    </xdr:from>
    <xdr:to>
      <xdr:col>3</xdr:col>
      <xdr:colOff>190500</xdr:colOff>
      <xdr:row>18</xdr:row>
      <xdr:rowOff>7620</xdr:rowOff>
    </xdr:to>
    <xdr:sp macro="" textlink="">
      <xdr:nvSpPr>
        <xdr:cNvPr id="234091" name="Line 59"/>
        <xdr:cNvSpPr>
          <a:spLocks noChangeShapeType="1"/>
        </xdr:cNvSpPr>
      </xdr:nvSpPr>
      <xdr:spPr bwMode="auto">
        <a:xfrm>
          <a:off x="2621280" y="3055620"/>
          <a:ext cx="632460" cy="762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137160</xdr:colOff>
      <xdr:row>18</xdr:row>
      <xdr:rowOff>45720</xdr:rowOff>
    </xdr:from>
    <xdr:to>
      <xdr:col>3</xdr:col>
      <xdr:colOff>228600</xdr:colOff>
      <xdr:row>18</xdr:row>
      <xdr:rowOff>144780</xdr:rowOff>
    </xdr:to>
    <xdr:sp macro="" textlink="">
      <xdr:nvSpPr>
        <xdr:cNvPr id="234092" name="AutoShape 60"/>
        <xdr:cNvSpPr>
          <a:spLocks noChangeArrowheads="1"/>
        </xdr:cNvSpPr>
      </xdr:nvSpPr>
      <xdr:spPr bwMode="auto">
        <a:xfrm>
          <a:off x="3200400" y="310134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18</xdr:row>
      <xdr:rowOff>161925</xdr:rowOff>
    </xdr:from>
    <xdr:to>
      <xdr:col>3</xdr:col>
      <xdr:colOff>529324</xdr:colOff>
      <xdr:row>20</xdr:row>
      <xdr:rowOff>28575</xdr:rowOff>
    </xdr:to>
    <xdr:sp macro="" textlink="">
      <xdr:nvSpPr>
        <xdr:cNvPr id="12349" name="Text Box 61"/>
        <xdr:cNvSpPr txBox="1">
          <a:spLocks noChangeArrowheads="1"/>
        </xdr:cNvSpPr>
      </xdr:nvSpPr>
      <xdr:spPr bwMode="auto">
        <a:xfrm>
          <a:off x="322897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endParaRPr lang="ja-JP" altLang="en-US"/>
        </a:p>
      </xdr:txBody>
    </xdr:sp>
    <xdr:clientData/>
  </xdr:twoCellAnchor>
  <xdr:twoCellAnchor>
    <xdr:from>
      <xdr:col>2</xdr:col>
      <xdr:colOff>533400</xdr:colOff>
      <xdr:row>18</xdr:row>
      <xdr:rowOff>45720</xdr:rowOff>
    </xdr:from>
    <xdr:to>
      <xdr:col>2</xdr:col>
      <xdr:colOff>624840</xdr:colOff>
      <xdr:row>18</xdr:row>
      <xdr:rowOff>144780</xdr:rowOff>
    </xdr:to>
    <xdr:sp macro="" textlink="">
      <xdr:nvSpPr>
        <xdr:cNvPr id="234094" name="AutoShape 62"/>
        <xdr:cNvSpPr>
          <a:spLocks noChangeArrowheads="1"/>
        </xdr:cNvSpPr>
      </xdr:nvSpPr>
      <xdr:spPr bwMode="auto">
        <a:xfrm>
          <a:off x="2575560" y="310134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18</xdr:row>
      <xdr:rowOff>161925</xdr:rowOff>
    </xdr:from>
    <xdr:to>
      <xdr:col>2</xdr:col>
      <xdr:colOff>920115</xdr:colOff>
      <xdr:row>20</xdr:row>
      <xdr:rowOff>28575</xdr:rowOff>
    </xdr:to>
    <xdr:sp macro="" textlink="">
      <xdr:nvSpPr>
        <xdr:cNvPr id="12351" name="Text Box 63"/>
        <xdr:cNvSpPr txBox="1">
          <a:spLocks noChangeArrowheads="1"/>
        </xdr:cNvSpPr>
      </xdr:nvSpPr>
      <xdr:spPr bwMode="auto">
        <a:xfrm>
          <a:off x="252412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232,212</a:t>
          </a:r>
          <a:endParaRPr lang="ja-JP" altLang="en-US"/>
        </a:p>
      </xdr:txBody>
    </xdr:sp>
    <xdr:clientData/>
  </xdr:twoCellAnchor>
  <xdr:twoCellAnchor editAs="oneCell">
    <xdr:from>
      <xdr:col>4</xdr:col>
      <xdr:colOff>901065</xdr:colOff>
      <xdr:row>23</xdr:row>
      <xdr:rowOff>9525</xdr:rowOff>
    </xdr:from>
    <xdr:to>
      <xdr:col>5</xdr:col>
      <xdr:colOff>559804</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321945</xdr:colOff>
      <xdr:row>23</xdr:row>
      <xdr:rowOff>9525</xdr:rowOff>
    </xdr:from>
    <xdr:to>
      <xdr:col>4</xdr:col>
      <xdr:colOff>1007745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706755</xdr:colOff>
      <xdr:row>23</xdr:row>
      <xdr:rowOff>9525</xdr:rowOff>
    </xdr:from>
    <xdr:to>
      <xdr:col>4</xdr:col>
      <xdr:colOff>381134</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80010</xdr:colOff>
      <xdr:row>23</xdr:row>
      <xdr:rowOff>9525</xdr:rowOff>
    </xdr:from>
    <xdr:to>
      <xdr:col>3</xdr:col>
      <xdr:colOff>765810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470535</xdr:colOff>
      <xdr:row>23</xdr:row>
      <xdr:rowOff>9525</xdr:rowOff>
    </xdr:from>
    <xdr:to>
      <xdr:col>3</xdr:col>
      <xdr:colOff>137272</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960120</xdr:colOff>
      <xdr:row>17</xdr:row>
      <xdr:rowOff>38100</xdr:rowOff>
    </xdr:from>
    <xdr:to>
      <xdr:col>5</xdr:col>
      <xdr:colOff>30480</xdr:colOff>
      <xdr:row>17</xdr:row>
      <xdr:rowOff>137160</xdr:rowOff>
    </xdr:to>
    <xdr:sp macro="" textlink="">
      <xdr:nvSpPr>
        <xdr:cNvPr id="234101" name="Oval 69"/>
        <xdr:cNvSpPr>
          <a:spLocks noChangeArrowheads="1"/>
        </xdr:cNvSpPr>
      </xdr:nvSpPr>
      <xdr:spPr bwMode="auto">
        <a:xfrm>
          <a:off x="5044440" y="292608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16</xdr:row>
      <xdr:rowOff>85725</xdr:rowOff>
    </xdr:from>
    <xdr:to>
      <xdr:col>5</xdr:col>
      <xdr:colOff>754380</xdr:colOff>
      <xdr:row>17</xdr:row>
      <xdr:rowOff>123825</xdr:rowOff>
    </xdr:to>
    <xdr:sp macro="" textlink="">
      <xdr:nvSpPr>
        <xdr:cNvPr id="12358" name="人口1人当たり決算額の推移該当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341,056</a:t>
          </a:r>
          <a:endParaRPr lang="ja-JP" altLang="en-US"/>
        </a:p>
      </xdr:txBody>
    </xdr:sp>
    <xdr:clientData/>
  </xdr:twoCellAnchor>
  <xdr:twoCellAnchor>
    <xdr:from>
      <xdr:col>4</xdr:col>
      <xdr:colOff>381000</xdr:colOff>
      <xdr:row>17</xdr:row>
      <xdr:rowOff>121920</xdr:rowOff>
    </xdr:from>
    <xdr:to>
      <xdr:col>4</xdr:col>
      <xdr:colOff>472440</xdr:colOff>
      <xdr:row>18</xdr:row>
      <xdr:rowOff>45720</xdr:rowOff>
    </xdr:to>
    <xdr:sp macro="" textlink="">
      <xdr:nvSpPr>
        <xdr:cNvPr id="234103" name="Oval 71"/>
        <xdr:cNvSpPr>
          <a:spLocks noChangeArrowheads="1"/>
        </xdr:cNvSpPr>
      </xdr:nvSpPr>
      <xdr:spPr bwMode="auto">
        <a:xfrm>
          <a:off x="4465320" y="300990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16</xdr:row>
      <xdr:rowOff>85725</xdr:rowOff>
    </xdr:from>
    <xdr:to>
      <xdr:col>4</xdr:col>
      <xdr:colOff>735919</xdr:colOff>
      <xdr:row>17</xdr:row>
      <xdr:rowOff>123825</xdr:rowOff>
    </xdr:to>
    <xdr:sp macro="" textlink="">
      <xdr:nvSpPr>
        <xdr:cNvPr id="12360" name="Text Box 72"/>
        <xdr:cNvSpPr txBox="1">
          <a:spLocks noChangeArrowheads="1"/>
        </xdr:cNvSpPr>
      </xdr:nvSpPr>
      <xdr:spPr bwMode="auto">
        <a:xfrm>
          <a:off x="461962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291,773</a:t>
          </a:r>
          <a:endParaRPr lang="ja-JP" altLang="en-US"/>
        </a:p>
      </xdr:txBody>
    </xdr:sp>
    <xdr:clientData/>
  </xdr:twoCellAnchor>
  <xdr:twoCellAnchor>
    <xdr:from>
      <xdr:col>3</xdr:col>
      <xdr:colOff>769620</xdr:colOff>
      <xdr:row>17</xdr:row>
      <xdr:rowOff>121920</xdr:rowOff>
    </xdr:from>
    <xdr:to>
      <xdr:col>3</xdr:col>
      <xdr:colOff>861060</xdr:colOff>
      <xdr:row>18</xdr:row>
      <xdr:rowOff>45720</xdr:rowOff>
    </xdr:to>
    <xdr:sp macro="" textlink="">
      <xdr:nvSpPr>
        <xdr:cNvPr id="234105" name="Oval 73"/>
        <xdr:cNvSpPr>
          <a:spLocks noChangeArrowheads="1"/>
        </xdr:cNvSpPr>
      </xdr:nvSpPr>
      <xdr:spPr bwMode="auto">
        <a:xfrm>
          <a:off x="3832860" y="300990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16</xdr:row>
      <xdr:rowOff>85725</xdr:rowOff>
    </xdr:from>
    <xdr:to>
      <xdr:col>4</xdr:col>
      <xdr:colOff>137272</xdr:colOff>
      <xdr:row>17</xdr:row>
      <xdr:rowOff>123825</xdr:rowOff>
    </xdr:to>
    <xdr:sp macro="" textlink="">
      <xdr:nvSpPr>
        <xdr:cNvPr id="12362" name="Text Box 74"/>
        <xdr:cNvSpPr txBox="1">
          <a:spLocks noChangeArrowheads="1"/>
        </xdr:cNvSpPr>
      </xdr:nvSpPr>
      <xdr:spPr bwMode="auto">
        <a:xfrm>
          <a:off x="39243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291,707</a:t>
          </a:r>
          <a:endParaRPr lang="ja-JP" altLang="en-US"/>
        </a:p>
      </xdr:txBody>
    </xdr:sp>
    <xdr:clientData/>
  </xdr:twoCellAnchor>
  <xdr:twoCellAnchor>
    <xdr:from>
      <xdr:col>3</xdr:col>
      <xdr:colOff>137160</xdr:colOff>
      <xdr:row>17</xdr:row>
      <xdr:rowOff>121920</xdr:rowOff>
    </xdr:from>
    <xdr:to>
      <xdr:col>3</xdr:col>
      <xdr:colOff>228600</xdr:colOff>
      <xdr:row>18</xdr:row>
      <xdr:rowOff>53340</xdr:rowOff>
    </xdr:to>
    <xdr:sp macro="" textlink="">
      <xdr:nvSpPr>
        <xdr:cNvPr id="234107" name="Oval 75"/>
        <xdr:cNvSpPr>
          <a:spLocks noChangeArrowheads="1"/>
        </xdr:cNvSpPr>
      </xdr:nvSpPr>
      <xdr:spPr bwMode="auto">
        <a:xfrm>
          <a:off x="3200400" y="300990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16</xdr:row>
      <xdr:rowOff>87630</xdr:rowOff>
    </xdr:from>
    <xdr:to>
      <xdr:col>3</xdr:col>
      <xdr:colOff>529324</xdr:colOff>
      <xdr:row>17</xdr:row>
      <xdr:rowOff>125730</xdr:rowOff>
    </xdr:to>
    <xdr:sp macro="" textlink="">
      <xdr:nvSpPr>
        <xdr:cNvPr id="12364" name="Text Box 76"/>
        <xdr:cNvSpPr txBox="1">
          <a:spLocks noChangeArrowheads="1"/>
        </xdr:cNvSpPr>
      </xdr:nvSpPr>
      <xdr:spPr bwMode="auto">
        <a:xfrm>
          <a:off x="32289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287,811</a:t>
          </a:r>
          <a:endParaRPr lang="ja-JP" altLang="en-US"/>
        </a:p>
      </xdr:txBody>
    </xdr:sp>
    <xdr:clientData/>
  </xdr:twoCellAnchor>
  <xdr:twoCellAnchor>
    <xdr:from>
      <xdr:col>2</xdr:col>
      <xdr:colOff>533400</xdr:colOff>
      <xdr:row>17</xdr:row>
      <xdr:rowOff>114300</xdr:rowOff>
    </xdr:from>
    <xdr:to>
      <xdr:col>2</xdr:col>
      <xdr:colOff>624840</xdr:colOff>
      <xdr:row>18</xdr:row>
      <xdr:rowOff>45720</xdr:rowOff>
    </xdr:to>
    <xdr:sp macro="" textlink="">
      <xdr:nvSpPr>
        <xdr:cNvPr id="234109" name="Oval 77"/>
        <xdr:cNvSpPr>
          <a:spLocks noChangeArrowheads="1"/>
        </xdr:cNvSpPr>
      </xdr:nvSpPr>
      <xdr:spPr bwMode="auto">
        <a:xfrm>
          <a:off x="2575560" y="300228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16</xdr:row>
      <xdr:rowOff>85725</xdr:rowOff>
    </xdr:from>
    <xdr:to>
      <xdr:col>2</xdr:col>
      <xdr:colOff>920115</xdr:colOff>
      <xdr:row>17</xdr:row>
      <xdr:rowOff>123825</xdr:rowOff>
    </xdr:to>
    <xdr:sp macro="" textlink="">
      <xdr:nvSpPr>
        <xdr:cNvPr id="12366" name="Text Box 78"/>
        <xdr:cNvSpPr txBox="1">
          <a:spLocks noChangeArrowheads="1"/>
        </xdr:cNvSpPr>
      </xdr:nvSpPr>
      <xdr:spPr bwMode="auto">
        <a:xfrm>
          <a:off x="252412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293,095</a:t>
          </a:r>
          <a:endParaRPr lang="ja-JP" altLang="en-US"/>
        </a:p>
      </xdr:txBody>
    </xdr:sp>
    <xdr:clientData/>
  </xdr:twoCellAnchor>
  <xdr:twoCellAnchor>
    <xdr:from>
      <xdr:col>1</xdr:col>
      <xdr:colOff>929640</xdr:colOff>
      <xdr:row>29</xdr:row>
      <xdr:rowOff>9525</xdr:rowOff>
    </xdr:from>
    <xdr:to>
      <xdr:col>5</xdr:col>
      <xdr:colOff>664856</xdr:colOff>
      <xdr:row>30</xdr:row>
      <xdr:rowOff>87798</xdr:rowOff>
    </xdr:to>
    <xdr:sp macro="" textlink="">
      <xdr:nvSpPr>
        <xdr:cNvPr id="12367" name="Rectangle 79"/>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175260</xdr:colOff>
      <xdr:row>29</xdr:row>
      <xdr:rowOff>7620</xdr:rowOff>
    </xdr:from>
    <xdr:to>
      <xdr:col>1</xdr:col>
      <xdr:colOff>350520</xdr:colOff>
      <xdr:row>33</xdr:row>
      <xdr:rowOff>297180</xdr:rowOff>
    </xdr:to>
    <xdr:sp macro="" textlink="">
      <xdr:nvSpPr>
        <xdr:cNvPr id="234112" name="AutoShape 80"/>
        <xdr:cNvSpPr>
          <a:spLocks noChangeArrowheads="1"/>
        </xdr:cNvSpPr>
      </xdr:nvSpPr>
      <xdr:spPr bwMode="auto">
        <a:xfrm>
          <a:off x="175260" y="4945380"/>
          <a:ext cx="1196340" cy="113538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470535</xdr:colOff>
      <xdr:row>29</xdr:row>
      <xdr:rowOff>97155</xdr:rowOff>
    </xdr:from>
    <xdr:to>
      <xdr:col>1</xdr:col>
      <xdr:colOff>596240</xdr:colOff>
      <xdr:row>31</xdr:row>
      <xdr:rowOff>9648</xdr:rowOff>
    </xdr:to>
    <xdr:sp macro="" textlink="">
      <xdr:nvSpPr>
        <xdr:cNvPr id="12369" name="Rectangle 81"/>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470535</xdr:colOff>
      <xdr:row>31</xdr:row>
      <xdr:rowOff>28575</xdr:rowOff>
    </xdr:from>
    <xdr:to>
      <xdr:col>1</xdr:col>
      <xdr:colOff>596240</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470535</xdr:colOff>
      <xdr:row>32</xdr:row>
      <xdr:rowOff>9525</xdr:rowOff>
    </xdr:from>
    <xdr:to>
      <xdr:col>1</xdr:col>
      <xdr:colOff>596240</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228600</xdr:colOff>
      <xdr:row>30</xdr:row>
      <xdr:rowOff>15240</xdr:rowOff>
    </xdr:from>
    <xdr:to>
      <xdr:col>0</xdr:col>
      <xdr:colOff>381000</xdr:colOff>
      <xdr:row>30</xdr:row>
      <xdr:rowOff>15240</xdr:rowOff>
    </xdr:to>
    <xdr:sp macro="" textlink="">
      <xdr:nvSpPr>
        <xdr:cNvPr id="234116" name="Line 84"/>
        <xdr:cNvSpPr>
          <a:spLocks noChangeShapeType="1"/>
        </xdr:cNvSpPr>
      </xdr:nvSpPr>
      <xdr:spPr bwMode="auto">
        <a:xfrm flipH="1">
          <a:off x="228600" y="5120640"/>
          <a:ext cx="1524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31</xdr:row>
      <xdr:rowOff>304800</xdr:rowOff>
    </xdr:from>
    <xdr:to>
      <xdr:col>0</xdr:col>
      <xdr:colOff>312420</xdr:colOff>
      <xdr:row>32</xdr:row>
      <xdr:rowOff>106680</xdr:rowOff>
    </xdr:to>
    <xdr:sp macro="" textlink="">
      <xdr:nvSpPr>
        <xdr:cNvPr id="234117" name="Line 85"/>
        <xdr:cNvSpPr>
          <a:spLocks noChangeShapeType="1"/>
        </xdr:cNvSpPr>
      </xdr:nvSpPr>
      <xdr:spPr bwMode="auto">
        <a:xfrm>
          <a:off x="312420" y="557784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31</xdr:row>
      <xdr:rowOff>304800</xdr:rowOff>
    </xdr:from>
    <xdr:to>
      <xdr:col>0</xdr:col>
      <xdr:colOff>381000</xdr:colOff>
      <xdr:row>31</xdr:row>
      <xdr:rowOff>304800</xdr:rowOff>
    </xdr:to>
    <xdr:sp macro="" textlink="">
      <xdr:nvSpPr>
        <xdr:cNvPr id="234118" name="Line 86"/>
        <xdr:cNvSpPr>
          <a:spLocks noChangeShapeType="1"/>
        </xdr:cNvSpPr>
      </xdr:nvSpPr>
      <xdr:spPr bwMode="auto">
        <a:xfrm flipH="1">
          <a:off x="228600" y="557784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33</xdr:row>
      <xdr:rowOff>30480</xdr:rowOff>
    </xdr:from>
    <xdr:to>
      <xdr:col>0</xdr:col>
      <xdr:colOff>312420</xdr:colOff>
      <xdr:row>33</xdr:row>
      <xdr:rowOff>175260</xdr:rowOff>
    </xdr:to>
    <xdr:sp macro="" textlink="">
      <xdr:nvSpPr>
        <xdr:cNvPr id="234119" name="Line 87"/>
        <xdr:cNvSpPr>
          <a:spLocks noChangeShapeType="1"/>
        </xdr:cNvSpPr>
      </xdr:nvSpPr>
      <xdr:spPr bwMode="auto">
        <a:xfrm flipV="1">
          <a:off x="312420" y="581406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33</xdr:row>
      <xdr:rowOff>175260</xdr:rowOff>
    </xdr:from>
    <xdr:to>
      <xdr:col>0</xdr:col>
      <xdr:colOff>381000</xdr:colOff>
      <xdr:row>33</xdr:row>
      <xdr:rowOff>175260</xdr:rowOff>
    </xdr:to>
    <xdr:sp macro="" textlink="">
      <xdr:nvSpPr>
        <xdr:cNvPr id="234120" name="Line 88"/>
        <xdr:cNvSpPr>
          <a:spLocks noChangeShapeType="1"/>
        </xdr:cNvSpPr>
      </xdr:nvSpPr>
      <xdr:spPr bwMode="auto">
        <a:xfrm flipH="1">
          <a:off x="228600" y="595884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29</xdr:row>
      <xdr:rowOff>137160</xdr:rowOff>
    </xdr:from>
    <xdr:to>
      <xdr:col>0</xdr:col>
      <xdr:colOff>358140</xdr:colOff>
      <xdr:row>30</xdr:row>
      <xdr:rowOff>68580</xdr:rowOff>
    </xdr:to>
    <xdr:sp macro="" textlink="">
      <xdr:nvSpPr>
        <xdr:cNvPr id="234121" name="Oval 89"/>
        <xdr:cNvSpPr>
          <a:spLocks noChangeArrowheads="1"/>
        </xdr:cNvSpPr>
      </xdr:nvSpPr>
      <xdr:spPr bwMode="auto">
        <a:xfrm>
          <a:off x="266700" y="507492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31</xdr:row>
      <xdr:rowOff>68580</xdr:rowOff>
    </xdr:from>
    <xdr:to>
      <xdr:col>0</xdr:col>
      <xdr:colOff>358140</xdr:colOff>
      <xdr:row>31</xdr:row>
      <xdr:rowOff>160020</xdr:rowOff>
    </xdr:to>
    <xdr:sp macro="" textlink="">
      <xdr:nvSpPr>
        <xdr:cNvPr id="234122" name="AutoShape 90"/>
        <xdr:cNvSpPr>
          <a:spLocks noChangeArrowheads="1"/>
        </xdr:cNvSpPr>
      </xdr:nvSpPr>
      <xdr:spPr bwMode="auto">
        <a:xfrm>
          <a:off x="266700" y="534162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234123" name="Rectangle 91"/>
        <xdr:cNvSpPr>
          <a:spLocks noChangeArrowheads="1"/>
        </xdr:cNvSpPr>
      </xdr:nvSpPr>
      <xdr:spPr bwMode="auto">
        <a:xfrm>
          <a:off x="1950720" y="5509260"/>
          <a:ext cx="3817620" cy="227838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586740</xdr:colOff>
      <xdr:row>30</xdr:row>
      <xdr:rowOff>49530</xdr:rowOff>
    </xdr:from>
    <xdr:ext cx="245452" cy="201850"/>
    <xdr:sp macro="" textlink="">
      <xdr:nvSpPr>
        <xdr:cNvPr id="12380" name="Text Box 92"/>
        <xdr:cNvSpPr txBox="1">
          <a:spLocks noChangeArrowheads="1"/>
        </xdr:cNvSpPr>
      </xdr:nvSpPr>
      <xdr:spPr bwMode="auto">
        <a:xfrm>
          <a:off x="1607820" y="515493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929640</xdr:colOff>
      <xdr:row>39</xdr:row>
      <xdr:rowOff>297180</xdr:rowOff>
    </xdr:from>
    <xdr:to>
      <xdr:col>5</xdr:col>
      <xdr:colOff>662940</xdr:colOff>
      <xdr:row>39</xdr:row>
      <xdr:rowOff>297180</xdr:rowOff>
    </xdr:to>
    <xdr:sp macro="" textlink="">
      <xdr:nvSpPr>
        <xdr:cNvPr id="234125" name="Line 93"/>
        <xdr:cNvSpPr>
          <a:spLocks noChangeShapeType="1"/>
        </xdr:cNvSpPr>
      </xdr:nvSpPr>
      <xdr:spPr bwMode="auto">
        <a:xfrm>
          <a:off x="1950720" y="7787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38</xdr:row>
      <xdr:rowOff>137160</xdr:rowOff>
    </xdr:from>
    <xdr:to>
      <xdr:col>5</xdr:col>
      <xdr:colOff>662940</xdr:colOff>
      <xdr:row>38</xdr:row>
      <xdr:rowOff>137160</xdr:rowOff>
    </xdr:to>
    <xdr:sp macro="" textlink="">
      <xdr:nvSpPr>
        <xdr:cNvPr id="234126" name="Line 94"/>
        <xdr:cNvSpPr>
          <a:spLocks noChangeShapeType="1"/>
        </xdr:cNvSpPr>
      </xdr:nvSpPr>
      <xdr:spPr bwMode="auto">
        <a:xfrm>
          <a:off x="1950720" y="745998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38</xdr:row>
      <xdr:rowOff>28575</xdr:rowOff>
    </xdr:from>
    <xdr:to>
      <xdr:col>1</xdr:col>
      <xdr:colOff>929640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929640</xdr:colOff>
      <xdr:row>37</xdr:row>
      <xdr:rowOff>160020</xdr:rowOff>
    </xdr:from>
    <xdr:to>
      <xdr:col>5</xdr:col>
      <xdr:colOff>662940</xdr:colOff>
      <xdr:row>37</xdr:row>
      <xdr:rowOff>160020</xdr:rowOff>
    </xdr:to>
    <xdr:sp macro="" textlink="">
      <xdr:nvSpPr>
        <xdr:cNvPr id="234128" name="Line 96"/>
        <xdr:cNvSpPr>
          <a:spLocks noChangeShapeType="1"/>
        </xdr:cNvSpPr>
      </xdr:nvSpPr>
      <xdr:spPr bwMode="auto">
        <a:xfrm>
          <a:off x="1950720" y="71399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37</xdr:row>
      <xdr:rowOff>47625</xdr:rowOff>
    </xdr:from>
    <xdr:to>
      <xdr:col>1</xdr:col>
      <xdr:colOff>929640</xdr:colOff>
      <xdr:row>37</xdr:row>
      <xdr:rowOff>249691</xdr:rowOff>
    </xdr:to>
    <xdr:sp macro="" textlink="">
      <xdr:nvSpPr>
        <xdr:cNvPr id="12385" name="Text Box 97"/>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929640</xdr:colOff>
      <xdr:row>36</xdr:row>
      <xdr:rowOff>0</xdr:rowOff>
    </xdr:from>
    <xdr:to>
      <xdr:col>5</xdr:col>
      <xdr:colOff>662940</xdr:colOff>
      <xdr:row>36</xdr:row>
      <xdr:rowOff>0</xdr:rowOff>
    </xdr:to>
    <xdr:sp macro="" textlink="">
      <xdr:nvSpPr>
        <xdr:cNvPr id="234130" name="Line 98"/>
        <xdr:cNvSpPr>
          <a:spLocks noChangeShapeType="1"/>
        </xdr:cNvSpPr>
      </xdr:nvSpPr>
      <xdr:spPr bwMode="auto">
        <a:xfrm>
          <a:off x="1950720" y="681228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35</xdr:row>
      <xdr:rowOff>228600</xdr:rowOff>
    </xdr:from>
    <xdr:to>
      <xdr:col>1</xdr:col>
      <xdr:colOff>929640</xdr:colOff>
      <xdr:row>36</xdr:row>
      <xdr:rowOff>87766</xdr:rowOff>
    </xdr:to>
    <xdr:sp macro="" textlink="">
      <xdr:nvSpPr>
        <xdr:cNvPr id="12387" name="Text Box 99"/>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929640</xdr:colOff>
      <xdr:row>35</xdr:row>
      <xdr:rowOff>15240</xdr:rowOff>
    </xdr:from>
    <xdr:to>
      <xdr:col>5</xdr:col>
      <xdr:colOff>662940</xdr:colOff>
      <xdr:row>35</xdr:row>
      <xdr:rowOff>15240</xdr:rowOff>
    </xdr:to>
    <xdr:sp macro="" textlink="">
      <xdr:nvSpPr>
        <xdr:cNvPr id="234132" name="Line 100"/>
        <xdr:cNvSpPr>
          <a:spLocks noChangeShapeType="1"/>
        </xdr:cNvSpPr>
      </xdr:nvSpPr>
      <xdr:spPr bwMode="auto">
        <a:xfrm>
          <a:off x="1950720" y="648462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34</xdr:row>
      <xdr:rowOff>247650</xdr:rowOff>
    </xdr:from>
    <xdr:to>
      <xdr:col>1</xdr:col>
      <xdr:colOff>929640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929640</xdr:colOff>
      <xdr:row>34</xdr:row>
      <xdr:rowOff>38100</xdr:rowOff>
    </xdr:from>
    <xdr:to>
      <xdr:col>5</xdr:col>
      <xdr:colOff>662940</xdr:colOff>
      <xdr:row>34</xdr:row>
      <xdr:rowOff>38100</xdr:rowOff>
    </xdr:to>
    <xdr:sp macro="" textlink="">
      <xdr:nvSpPr>
        <xdr:cNvPr id="234134" name="Line 102"/>
        <xdr:cNvSpPr>
          <a:spLocks noChangeShapeType="1"/>
        </xdr:cNvSpPr>
      </xdr:nvSpPr>
      <xdr:spPr bwMode="auto">
        <a:xfrm>
          <a:off x="1950720" y="616458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33</xdr:row>
      <xdr:rowOff>266700</xdr:rowOff>
    </xdr:from>
    <xdr:to>
      <xdr:col>1</xdr:col>
      <xdr:colOff>929640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929640</xdr:colOff>
      <xdr:row>33</xdr:row>
      <xdr:rowOff>60960</xdr:rowOff>
    </xdr:from>
    <xdr:to>
      <xdr:col>5</xdr:col>
      <xdr:colOff>662940</xdr:colOff>
      <xdr:row>33</xdr:row>
      <xdr:rowOff>60960</xdr:rowOff>
    </xdr:to>
    <xdr:sp macro="" textlink="">
      <xdr:nvSpPr>
        <xdr:cNvPr id="234136" name="Line 104"/>
        <xdr:cNvSpPr>
          <a:spLocks noChangeShapeType="1"/>
        </xdr:cNvSpPr>
      </xdr:nvSpPr>
      <xdr:spPr bwMode="auto">
        <a:xfrm>
          <a:off x="1950720" y="58445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32</xdr:row>
      <xdr:rowOff>114300</xdr:rowOff>
    </xdr:from>
    <xdr:to>
      <xdr:col>1</xdr:col>
      <xdr:colOff>929640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929640</xdr:colOff>
      <xdr:row>31</xdr:row>
      <xdr:rowOff>236220</xdr:rowOff>
    </xdr:from>
    <xdr:to>
      <xdr:col>5</xdr:col>
      <xdr:colOff>662940</xdr:colOff>
      <xdr:row>31</xdr:row>
      <xdr:rowOff>236220</xdr:rowOff>
    </xdr:to>
    <xdr:sp macro="" textlink="">
      <xdr:nvSpPr>
        <xdr:cNvPr id="234138" name="Line 106"/>
        <xdr:cNvSpPr>
          <a:spLocks noChangeShapeType="1"/>
        </xdr:cNvSpPr>
      </xdr:nvSpPr>
      <xdr:spPr bwMode="auto">
        <a:xfrm>
          <a:off x="1950720" y="5509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31</xdr:row>
      <xdr:rowOff>123825</xdr:rowOff>
    </xdr:from>
    <xdr:to>
      <xdr:col>1</xdr:col>
      <xdr:colOff>929640</xdr:colOff>
      <xdr:row>31</xdr:row>
      <xdr:rowOff>325891</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234140" name="人口1人当たり決算額の推移グラフ枠445"/>
        <xdr:cNvSpPr>
          <a:spLocks noChangeArrowheads="1"/>
        </xdr:cNvSpPr>
      </xdr:nvSpPr>
      <xdr:spPr bwMode="auto">
        <a:xfrm>
          <a:off x="1950720" y="5509260"/>
          <a:ext cx="3817620" cy="227838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1005840</xdr:colOff>
      <xdr:row>33</xdr:row>
      <xdr:rowOff>0</xdr:rowOff>
    </xdr:from>
    <xdr:to>
      <xdr:col>4</xdr:col>
      <xdr:colOff>1005840</xdr:colOff>
      <xdr:row>38</xdr:row>
      <xdr:rowOff>83820</xdr:rowOff>
    </xdr:to>
    <xdr:sp macro="" textlink="">
      <xdr:nvSpPr>
        <xdr:cNvPr id="234141" name="Line 109"/>
        <xdr:cNvSpPr>
          <a:spLocks noChangeShapeType="1"/>
        </xdr:cNvSpPr>
      </xdr:nvSpPr>
      <xdr:spPr bwMode="auto">
        <a:xfrm flipV="1">
          <a:off x="5090160" y="5783580"/>
          <a:ext cx="0" cy="162306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38</xdr:row>
      <xdr:rowOff>85725</xdr:rowOff>
    </xdr:from>
    <xdr:to>
      <xdr:col>5</xdr:col>
      <xdr:colOff>754380</xdr:colOff>
      <xdr:row>39</xdr:row>
      <xdr:rowOff>123825</xdr:rowOff>
    </xdr:to>
    <xdr:sp macro="" textlink="">
      <xdr:nvSpPr>
        <xdr:cNvPr id="12398"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5,582</a:t>
          </a:r>
          <a:endParaRPr lang="ja-JP" altLang="en-US"/>
        </a:p>
      </xdr:txBody>
    </xdr:sp>
    <xdr:clientData/>
  </xdr:twoCellAnchor>
  <xdr:twoCellAnchor>
    <xdr:from>
      <xdr:col>4</xdr:col>
      <xdr:colOff>929640</xdr:colOff>
      <xdr:row>38</xdr:row>
      <xdr:rowOff>83820</xdr:rowOff>
    </xdr:from>
    <xdr:to>
      <xdr:col>5</xdr:col>
      <xdr:colOff>68580</xdr:colOff>
      <xdr:row>38</xdr:row>
      <xdr:rowOff>83820</xdr:rowOff>
    </xdr:to>
    <xdr:sp macro="" textlink="">
      <xdr:nvSpPr>
        <xdr:cNvPr id="234143" name="Line 111"/>
        <xdr:cNvSpPr>
          <a:spLocks noChangeShapeType="1"/>
        </xdr:cNvSpPr>
      </xdr:nvSpPr>
      <xdr:spPr bwMode="auto">
        <a:xfrm>
          <a:off x="5013960" y="74066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31</xdr:row>
      <xdr:rowOff>278130</xdr:rowOff>
    </xdr:from>
    <xdr:to>
      <xdr:col>5</xdr:col>
      <xdr:colOff>754380</xdr:colOff>
      <xdr:row>32</xdr:row>
      <xdr:rowOff>152541</xdr:rowOff>
    </xdr:to>
    <xdr:sp macro="" textlink="">
      <xdr:nvSpPr>
        <xdr:cNvPr id="12400" name="人口1人当たり決算額の推移最大値テキスト445"/>
        <xdr:cNvSpPr txBox="1">
          <a:spLocks noChangeArrowheads="1"/>
        </xdr:cNvSpPr>
      </xdr:nvSpPr>
      <xdr:spPr bwMode="auto">
        <a:xfrm>
          <a:off x="57435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154,970</a:t>
          </a:r>
          <a:endParaRPr lang="ja-JP" altLang="en-US"/>
        </a:p>
      </xdr:txBody>
    </xdr:sp>
    <xdr:clientData/>
  </xdr:twoCellAnchor>
  <xdr:twoCellAnchor>
    <xdr:from>
      <xdr:col>4</xdr:col>
      <xdr:colOff>929640</xdr:colOff>
      <xdr:row>33</xdr:row>
      <xdr:rowOff>0</xdr:rowOff>
    </xdr:from>
    <xdr:to>
      <xdr:col>5</xdr:col>
      <xdr:colOff>68580</xdr:colOff>
      <xdr:row>33</xdr:row>
      <xdr:rowOff>0</xdr:rowOff>
    </xdr:to>
    <xdr:sp macro="" textlink="">
      <xdr:nvSpPr>
        <xdr:cNvPr id="234145" name="Line 113"/>
        <xdr:cNvSpPr>
          <a:spLocks noChangeShapeType="1"/>
        </xdr:cNvSpPr>
      </xdr:nvSpPr>
      <xdr:spPr bwMode="auto">
        <a:xfrm>
          <a:off x="5013960" y="57835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76200</xdr:rowOff>
    </xdr:from>
    <xdr:to>
      <xdr:col>4</xdr:col>
      <xdr:colOff>1005840</xdr:colOff>
      <xdr:row>35</xdr:row>
      <xdr:rowOff>114300</xdr:rowOff>
    </xdr:to>
    <xdr:sp macro="" textlink="">
      <xdr:nvSpPr>
        <xdr:cNvPr id="234146" name="Line 114"/>
        <xdr:cNvSpPr>
          <a:spLocks noChangeShapeType="1"/>
        </xdr:cNvSpPr>
      </xdr:nvSpPr>
      <xdr:spPr bwMode="auto">
        <a:xfrm>
          <a:off x="4503420" y="6545580"/>
          <a:ext cx="58674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36</xdr:row>
      <xdr:rowOff>11430</xdr:rowOff>
    </xdr:from>
    <xdr:to>
      <xdr:col>5</xdr:col>
      <xdr:colOff>754380</xdr:colOff>
      <xdr:row>37</xdr:row>
      <xdr:rowOff>57150</xdr:rowOff>
    </xdr:to>
    <xdr:sp macro="" textlink="">
      <xdr:nvSpPr>
        <xdr:cNvPr id="12403" name="人口1人当たり決算額の推移平均値テキスト445"/>
        <xdr:cNvSpPr txBox="1">
          <a:spLocks noChangeArrowheads="1"/>
        </xdr:cNvSpPr>
      </xdr:nvSpPr>
      <xdr:spPr bwMode="auto">
        <a:xfrm>
          <a:off x="57435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54,034</a:t>
          </a:r>
          <a:endParaRPr lang="ja-JP" altLang="en-US"/>
        </a:p>
      </xdr:txBody>
    </xdr:sp>
    <xdr:clientData/>
  </xdr:twoCellAnchor>
  <xdr:twoCellAnchor>
    <xdr:from>
      <xdr:col>4</xdr:col>
      <xdr:colOff>960120</xdr:colOff>
      <xdr:row>36</xdr:row>
      <xdr:rowOff>15240</xdr:rowOff>
    </xdr:from>
    <xdr:to>
      <xdr:col>5</xdr:col>
      <xdr:colOff>30480</xdr:colOff>
      <xdr:row>36</xdr:row>
      <xdr:rowOff>121920</xdr:rowOff>
    </xdr:to>
    <xdr:sp macro="" textlink="">
      <xdr:nvSpPr>
        <xdr:cNvPr id="234148" name="AutoShape 116"/>
        <xdr:cNvSpPr>
          <a:spLocks noChangeArrowheads="1"/>
        </xdr:cNvSpPr>
      </xdr:nvSpPr>
      <xdr:spPr bwMode="auto">
        <a:xfrm>
          <a:off x="5044440" y="682752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815340</xdr:colOff>
      <xdr:row>35</xdr:row>
      <xdr:rowOff>76200</xdr:rowOff>
    </xdr:from>
    <xdr:to>
      <xdr:col>4</xdr:col>
      <xdr:colOff>419100</xdr:colOff>
      <xdr:row>35</xdr:row>
      <xdr:rowOff>220980</xdr:rowOff>
    </xdr:to>
    <xdr:sp macro="" textlink="">
      <xdr:nvSpPr>
        <xdr:cNvPr id="234149" name="Line 117"/>
        <xdr:cNvSpPr>
          <a:spLocks noChangeShapeType="1"/>
        </xdr:cNvSpPr>
      </xdr:nvSpPr>
      <xdr:spPr bwMode="auto">
        <a:xfrm flipV="1">
          <a:off x="3878580" y="6545580"/>
          <a:ext cx="624840" cy="14478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381000</xdr:colOff>
      <xdr:row>35</xdr:row>
      <xdr:rowOff>228600</xdr:rowOff>
    </xdr:from>
    <xdr:to>
      <xdr:col>4</xdr:col>
      <xdr:colOff>472440</xdr:colOff>
      <xdr:row>35</xdr:row>
      <xdr:rowOff>335280</xdr:rowOff>
    </xdr:to>
    <xdr:sp macro="" textlink="">
      <xdr:nvSpPr>
        <xdr:cNvPr id="234150" name="AutoShape 118"/>
        <xdr:cNvSpPr>
          <a:spLocks noChangeArrowheads="1"/>
        </xdr:cNvSpPr>
      </xdr:nvSpPr>
      <xdr:spPr bwMode="auto">
        <a:xfrm>
          <a:off x="4465320" y="669798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36</xdr:row>
      <xdr:rowOff>0</xdr:rowOff>
    </xdr:from>
    <xdr:to>
      <xdr:col>4</xdr:col>
      <xdr:colOff>735919</xdr:colOff>
      <xdr:row>37</xdr:row>
      <xdr:rowOff>38100</xdr:rowOff>
    </xdr:to>
    <xdr:sp macro="" textlink="">
      <xdr:nvSpPr>
        <xdr:cNvPr id="12407" name="Text Box 119"/>
        <xdr:cNvSpPr txBox="1">
          <a:spLocks noChangeArrowheads="1"/>
        </xdr:cNvSpPr>
      </xdr:nvSpPr>
      <xdr:spPr bwMode="auto">
        <a:xfrm>
          <a:off x="4619625" y="695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66,391</a:t>
          </a:r>
          <a:endParaRPr lang="ja-JP" altLang="en-US"/>
        </a:p>
      </xdr:txBody>
    </xdr:sp>
    <xdr:clientData/>
  </xdr:twoCellAnchor>
  <xdr:twoCellAnchor>
    <xdr:from>
      <xdr:col>3</xdr:col>
      <xdr:colOff>190500</xdr:colOff>
      <xdr:row>35</xdr:row>
      <xdr:rowOff>220980</xdr:rowOff>
    </xdr:from>
    <xdr:to>
      <xdr:col>3</xdr:col>
      <xdr:colOff>815340</xdr:colOff>
      <xdr:row>35</xdr:row>
      <xdr:rowOff>236220</xdr:rowOff>
    </xdr:to>
    <xdr:sp macro="" textlink="">
      <xdr:nvSpPr>
        <xdr:cNvPr id="234152" name="Line 120"/>
        <xdr:cNvSpPr>
          <a:spLocks noChangeShapeType="1"/>
        </xdr:cNvSpPr>
      </xdr:nvSpPr>
      <xdr:spPr bwMode="auto">
        <a:xfrm flipV="1">
          <a:off x="3253740" y="6690360"/>
          <a:ext cx="624840" cy="1524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769620</xdr:colOff>
      <xdr:row>35</xdr:row>
      <xdr:rowOff>259080</xdr:rowOff>
    </xdr:from>
    <xdr:to>
      <xdr:col>3</xdr:col>
      <xdr:colOff>861060</xdr:colOff>
      <xdr:row>36</xdr:row>
      <xdr:rowOff>15240</xdr:rowOff>
    </xdr:to>
    <xdr:sp macro="" textlink="">
      <xdr:nvSpPr>
        <xdr:cNvPr id="234153" name="AutoShape 121"/>
        <xdr:cNvSpPr>
          <a:spLocks noChangeArrowheads="1"/>
        </xdr:cNvSpPr>
      </xdr:nvSpPr>
      <xdr:spPr bwMode="auto">
        <a:xfrm>
          <a:off x="3832860" y="672846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36</xdr:row>
      <xdr:rowOff>28575</xdr:rowOff>
    </xdr:from>
    <xdr:to>
      <xdr:col>4</xdr:col>
      <xdr:colOff>137272</xdr:colOff>
      <xdr:row>37</xdr:row>
      <xdr:rowOff>66675</xdr:rowOff>
    </xdr:to>
    <xdr:sp macro="" textlink="">
      <xdr:nvSpPr>
        <xdr:cNvPr id="12410" name="Text Box 122"/>
        <xdr:cNvSpPr txBox="1">
          <a:spLocks noChangeArrowheads="1"/>
        </xdr:cNvSpPr>
      </xdr:nvSpPr>
      <xdr:spPr bwMode="auto">
        <a:xfrm>
          <a:off x="39243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endParaRPr lang="ja-JP" altLang="en-US"/>
        </a:p>
      </xdr:txBody>
    </xdr:sp>
    <xdr:clientData/>
  </xdr:twoCellAnchor>
  <xdr:twoCellAnchor>
    <xdr:from>
      <xdr:col>2</xdr:col>
      <xdr:colOff>579120</xdr:colOff>
      <xdr:row>35</xdr:row>
      <xdr:rowOff>228600</xdr:rowOff>
    </xdr:from>
    <xdr:to>
      <xdr:col>3</xdr:col>
      <xdr:colOff>190500</xdr:colOff>
      <xdr:row>35</xdr:row>
      <xdr:rowOff>236220</xdr:rowOff>
    </xdr:to>
    <xdr:sp macro="" textlink="">
      <xdr:nvSpPr>
        <xdr:cNvPr id="234155" name="Line 123"/>
        <xdr:cNvSpPr>
          <a:spLocks noChangeShapeType="1"/>
        </xdr:cNvSpPr>
      </xdr:nvSpPr>
      <xdr:spPr bwMode="auto">
        <a:xfrm>
          <a:off x="2621280" y="6697980"/>
          <a:ext cx="632460" cy="762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137160</xdr:colOff>
      <xdr:row>35</xdr:row>
      <xdr:rowOff>274320</xdr:rowOff>
    </xdr:from>
    <xdr:to>
      <xdr:col>3</xdr:col>
      <xdr:colOff>228600</xdr:colOff>
      <xdr:row>36</xdr:row>
      <xdr:rowOff>38100</xdr:rowOff>
    </xdr:to>
    <xdr:sp macro="" textlink="">
      <xdr:nvSpPr>
        <xdr:cNvPr id="234156" name="AutoShape 124"/>
        <xdr:cNvSpPr>
          <a:spLocks noChangeArrowheads="1"/>
        </xdr:cNvSpPr>
      </xdr:nvSpPr>
      <xdr:spPr bwMode="auto">
        <a:xfrm>
          <a:off x="3200400" y="674370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36</xdr:row>
      <xdr:rowOff>47625</xdr:rowOff>
    </xdr:from>
    <xdr:to>
      <xdr:col>3</xdr:col>
      <xdr:colOff>529324</xdr:colOff>
      <xdr:row>37</xdr:row>
      <xdr:rowOff>85725</xdr:rowOff>
    </xdr:to>
    <xdr:sp macro="" textlink="">
      <xdr:nvSpPr>
        <xdr:cNvPr id="12413" name="Text Box 125"/>
        <xdr:cNvSpPr txBox="1">
          <a:spLocks noChangeArrowheads="1"/>
        </xdr:cNvSpPr>
      </xdr:nvSpPr>
      <xdr:spPr bwMode="auto">
        <a:xfrm>
          <a:off x="32289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endParaRPr lang="ja-JP" altLang="en-US"/>
        </a:p>
      </xdr:txBody>
    </xdr:sp>
    <xdr:clientData/>
  </xdr:twoCellAnchor>
  <xdr:twoCellAnchor>
    <xdr:from>
      <xdr:col>2</xdr:col>
      <xdr:colOff>533400</xdr:colOff>
      <xdr:row>35</xdr:row>
      <xdr:rowOff>220980</xdr:rowOff>
    </xdr:from>
    <xdr:to>
      <xdr:col>2</xdr:col>
      <xdr:colOff>624840</xdr:colOff>
      <xdr:row>35</xdr:row>
      <xdr:rowOff>327660</xdr:rowOff>
    </xdr:to>
    <xdr:sp macro="" textlink="">
      <xdr:nvSpPr>
        <xdr:cNvPr id="234158" name="AutoShape 126"/>
        <xdr:cNvSpPr>
          <a:spLocks noChangeArrowheads="1"/>
        </xdr:cNvSpPr>
      </xdr:nvSpPr>
      <xdr:spPr bwMode="auto">
        <a:xfrm>
          <a:off x="2575560" y="669036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35</xdr:row>
      <xdr:rowOff>333375</xdr:rowOff>
    </xdr:from>
    <xdr:to>
      <xdr:col>2</xdr:col>
      <xdr:colOff>920115</xdr:colOff>
      <xdr:row>37</xdr:row>
      <xdr:rowOff>28575</xdr:rowOff>
    </xdr:to>
    <xdr:sp macro="" textlink="">
      <xdr:nvSpPr>
        <xdr:cNvPr id="12415" name="Text Box 127"/>
        <xdr:cNvSpPr txBox="1">
          <a:spLocks noChangeArrowheads="1"/>
        </xdr:cNvSpPr>
      </xdr:nvSpPr>
      <xdr:spPr bwMode="auto">
        <a:xfrm>
          <a:off x="25241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66,896</a:t>
          </a:r>
          <a:endParaRPr lang="ja-JP" altLang="en-US"/>
        </a:p>
      </xdr:txBody>
    </xdr:sp>
    <xdr:clientData/>
  </xdr:twoCellAnchor>
  <xdr:twoCellAnchor editAs="oneCell">
    <xdr:from>
      <xdr:col>4</xdr:col>
      <xdr:colOff>901065</xdr:colOff>
      <xdr:row>40</xdr:row>
      <xdr:rowOff>11430</xdr:rowOff>
    </xdr:from>
    <xdr:to>
      <xdr:col>5</xdr:col>
      <xdr:colOff>559804</xdr:colOff>
      <xdr:row>41</xdr:row>
      <xdr:rowOff>49530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321945</xdr:colOff>
      <xdr:row>40</xdr:row>
      <xdr:rowOff>11430</xdr:rowOff>
    </xdr:from>
    <xdr:to>
      <xdr:col>4</xdr:col>
      <xdr:colOff>1007745</xdr:colOff>
      <xdr:row>41</xdr:row>
      <xdr:rowOff>49530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706755</xdr:colOff>
      <xdr:row>40</xdr:row>
      <xdr:rowOff>11430</xdr:rowOff>
    </xdr:from>
    <xdr:to>
      <xdr:col>4</xdr:col>
      <xdr:colOff>381134</xdr:colOff>
      <xdr:row>41</xdr:row>
      <xdr:rowOff>49530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80010</xdr:colOff>
      <xdr:row>40</xdr:row>
      <xdr:rowOff>11430</xdr:rowOff>
    </xdr:from>
    <xdr:to>
      <xdr:col>3</xdr:col>
      <xdr:colOff>765810</xdr:colOff>
      <xdr:row>41</xdr:row>
      <xdr:rowOff>49530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470535</xdr:colOff>
      <xdr:row>40</xdr:row>
      <xdr:rowOff>11430</xdr:rowOff>
    </xdr:from>
    <xdr:to>
      <xdr:col>3</xdr:col>
      <xdr:colOff>137272</xdr:colOff>
      <xdr:row>41</xdr:row>
      <xdr:rowOff>49530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960120</xdr:colOff>
      <xdr:row>35</xdr:row>
      <xdr:rowOff>60960</xdr:rowOff>
    </xdr:from>
    <xdr:to>
      <xdr:col>5</xdr:col>
      <xdr:colOff>30480</xdr:colOff>
      <xdr:row>35</xdr:row>
      <xdr:rowOff>160020</xdr:rowOff>
    </xdr:to>
    <xdr:sp macro="" textlink="">
      <xdr:nvSpPr>
        <xdr:cNvPr id="234165" name="Oval 133"/>
        <xdr:cNvSpPr>
          <a:spLocks noChangeArrowheads="1"/>
        </xdr:cNvSpPr>
      </xdr:nvSpPr>
      <xdr:spPr bwMode="auto">
        <a:xfrm>
          <a:off x="5044440" y="653034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34</xdr:row>
      <xdr:rowOff>276225</xdr:rowOff>
    </xdr:from>
    <xdr:to>
      <xdr:col>5</xdr:col>
      <xdr:colOff>754380</xdr:colOff>
      <xdr:row>35</xdr:row>
      <xdr:rowOff>142875</xdr:rowOff>
    </xdr:to>
    <xdr:sp macro="" textlink="">
      <xdr:nvSpPr>
        <xdr:cNvPr id="12422" name="人口1人当たり決算額の推移該当値テキスト445"/>
        <xdr:cNvSpPr txBox="1">
          <a:spLocks noChangeArrowheads="1"/>
        </xdr:cNvSpPr>
      </xdr:nvSpPr>
      <xdr:spPr bwMode="auto">
        <a:xfrm>
          <a:off x="57435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81,572</a:t>
          </a:r>
          <a:endParaRPr lang="ja-JP" altLang="en-US"/>
        </a:p>
      </xdr:txBody>
    </xdr:sp>
    <xdr:clientData/>
  </xdr:twoCellAnchor>
  <xdr:twoCellAnchor>
    <xdr:from>
      <xdr:col>4</xdr:col>
      <xdr:colOff>381000</xdr:colOff>
      <xdr:row>35</xdr:row>
      <xdr:rowOff>30480</xdr:rowOff>
    </xdr:from>
    <xdr:to>
      <xdr:col>4</xdr:col>
      <xdr:colOff>472440</xdr:colOff>
      <xdr:row>35</xdr:row>
      <xdr:rowOff>137160</xdr:rowOff>
    </xdr:to>
    <xdr:sp macro="" textlink="">
      <xdr:nvSpPr>
        <xdr:cNvPr id="234167" name="Oval 135"/>
        <xdr:cNvSpPr>
          <a:spLocks noChangeArrowheads="1"/>
        </xdr:cNvSpPr>
      </xdr:nvSpPr>
      <xdr:spPr bwMode="auto">
        <a:xfrm>
          <a:off x="4465320" y="649986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34</xdr:row>
      <xdr:rowOff>171450</xdr:rowOff>
    </xdr:from>
    <xdr:to>
      <xdr:col>4</xdr:col>
      <xdr:colOff>735919</xdr:colOff>
      <xdr:row>35</xdr:row>
      <xdr:rowOff>38100</xdr:rowOff>
    </xdr:to>
    <xdr:sp macro="" textlink="">
      <xdr:nvSpPr>
        <xdr:cNvPr id="12424" name="Text Box 136"/>
        <xdr:cNvSpPr txBox="1">
          <a:spLocks noChangeArrowheads="1"/>
        </xdr:cNvSpPr>
      </xdr:nvSpPr>
      <xdr:spPr bwMode="auto">
        <a:xfrm>
          <a:off x="4619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84,577</a:t>
          </a:r>
          <a:endParaRPr lang="ja-JP" altLang="en-US"/>
        </a:p>
      </xdr:txBody>
    </xdr:sp>
    <xdr:clientData/>
  </xdr:twoCellAnchor>
  <xdr:twoCellAnchor>
    <xdr:from>
      <xdr:col>3</xdr:col>
      <xdr:colOff>769620</xdr:colOff>
      <xdr:row>35</xdr:row>
      <xdr:rowOff>175260</xdr:rowOff>
    </xdr:from>
    <xdr:to>
      <xdr:col>3</xdr:col>
      <xdr:colOff>853440</xdr:colOff>
      <xdr:row>35</xdr:row>
      <xdr:rowOff>266700</xdr:rowOff>
    </xdr:to>
    <xdr:sp macro="" textlink="">
      <xdr:nvSpPr>
        <xdr:cNvPr id="234169" name="Oval 137"/>
        <xdr:cNvSpPr>
          <a:spLocks noChangeArrowheads="1"/>
        </xdr:cNvSpPr>
      </xdr:nvSpPr>
      <xdr:spPr bwMode="auto">
        <a:xfrm>
          <a:off x="3832860" y="6644640"/>
          <a:ext cx="8382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34</xdr:row>
      <xdr:rowOff>304800</xdr:rowOff>
    </xdr:from>
    <xdr:to>
      <xdr:col>4</xdr:col>
      <xdr:colOff>137272</xdr:colOff>
      <xdr:row>35</xdr:row>
      <xdr:rowOff>171450</xdr:rowOff>
    </xdr:to>
    <xdr:sp macro="" textlink="">
      <xdr:nvSpPr>
        <xdr:cNvPr id="12426" name="Text Box 138"/>
        <xdr:cNvSpPr txBox="1">
          <a:spLocks noChangeArrowheads="1"/>
        </xdr:cNvSpPr>
      </xdr:nvSpPr>
      <xdr:spPr bwMode="auto">
        <a:xfrm>
          <a:off x="39243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71,711</a:t>
          </a:r>
          <a:endParaRPr lang="ja-JP" altLang="en-US"/>
        </a:p>
      </xdr:txBody>
    </xdr:sp>
    <xdr:clientData/>
  </xdr:twoCellAnchor>
  <xdr:twoCellAnchor>
    <xdr:from>
      <xdr:col>3</xdr:col>
      <xdr:colOff>137160</xdr:colOff>
      <xdr:row>35</xdr:row>
      <xdr:rowOff>190500</xdr:rowOff>
    </xdr:from>
    <xdr:to>
      <xdr:col>3</xdr:col>
      <xdr:colOff>228600</xdr:colOff>
      <xdr:row>35</xdr:row>
      <xdr:rowOff>297180</xdr:rowOff>
    </xdr:to>
    <xdr:sp macro="" textlink="">
      <xdr:nvSpPr>
        <xdr:cNvPr id="234171" name="Oval 139"/>
        <xdr:cNvSpPr>
          <a:spLocks noChangeArrowheads="1"/>
        </xdr:cNvSpPr>
      </xdr:nvSpPr>
      <xdr:spPr bwMode="auto">
        <a:xfrm>
          <a:off x="3200400" y="665988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34</xdr:row>
      <xdr:rowOff>333375</xdr:rowOff>
    </xdr:from>
    <xdr:to>
      <xdr:col>3</xdr:col>
      <xdr:colOff>529324</xdr:colOff>
      <xdr:row>35</xdr:row>
      <xdr:rowOff>200025</xdr:rowOff>
    </xdr:to>
    <xdr:sp macro="" textlink="">
      <xdr:nvSpPr>
        <xdr:cNvPr id="12428" name="Text Box 140"/>
        <xdr:cNvSpPr txBox="1">
          <a:spLocks noChangeArrowheads="1"/>
        </xdr:cNvSpPr>
      </xdr:nvSpPr>
      <xdr:spPr bwMode="auto">
        <a:xfrm>
          <a:off x="3228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69,879</a:t>
          </a:r>
          <a:endParaRPr lang="ja-JP" altLang="en-US"/>
        </a:p>
      </xdr:txBody>
    </xdr:sp>
    <xdr:clientData/>
  </xdr:twoCellAnchor>
  <xdr:twoCellAnchor>
    <xdr:from>
      <xdr:col>2</xdr:col>
      <xdr:colOff>533400</xdr:colOff>
      <xdr:row>35</xdr:row>
      <xdr:rowOff>182880</xdr:rowOff>
    </xdr:from>
    <xdr:to>
      <xdr:col>2</xdr:col>
      <xdr:colOff>624840</xdr:colOff>
      <xdr:row>35</xdr:row>
      <xdr:rowOff>289560</xdr:rowOff>
    </xdr:to>
    <xdr:sp macro="" textlink="">
      <xdr:nvSpPr>
        <xdr:cNvPr id="234173" name="Oval 141"/>
        <xdr:cNvSpPr>
          <a:spLocks noChangeArrowheads="1"/>
        </xdr:cNvSpPr>
      </xdr:nvSpPr>
      <xdr:spPr bwMode="auto">
        <a:xfrm>
          <a:off x="2575560" y="665226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34</xdr:row>
      <xdr:rowOff>323850</xdr:rowOff>
    </xdr:from>
    <xdr:to>
      <xdr:col>2</xdr:col>
      <xdr:colOff>920115</xdr:colOff>
      <xdr:row>35</xdr:row>
      <xdr:rowOff>190500</xdr:rowOff>
    </xdr:to>
    <xdr:sp macro="" textlink="">
      <xdr:nvSpPr>
        <xdr:cNvPr id="12430" name="Text Box 142"/>
        <xdr:cNvSpPr txBox="1">
          <a:spLocks noChangeArrowheads="1"/>
        </xdr:cNvSpPr>
      </xdr:nvSpPr>
      <xdr:spPr bwMode="auto">
        <a:xfrm>
          <a:off x="252412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70,674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0.22717</cdr:x>
      <cdr:y>0.02596</cdr:y>
    </cdr:from>
    <cdr:to>
      <cdr:x>0.98019</cdr:x>
      <cdr:y>0.11328</cdr:y>
    </cdr:to>
    <cdr:sp macro="" textlink="">
      <cdr:nvSpPr>
        <cdr:cNvPr id="13313" name="Rectangle 1"/>
        <cdr:cNvSpPr>
          <a:spLocks xmlns:a="http://schemas.openxmlformats.org/drawingml/2006/main" noChangeArrowheads="1"/>
        </cdr:cNvSpPr>
      </cdr:nvSpPr>
      <cdr:spPr bwMode="auto">
        <a:xfrm xmlns:a="http://schemas.openxmlformats.org/drawingml/2006/main">
          <a:off x="1073452" y="79089"/>
          <a:ext cx="4116562"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15</xdr:col>
      <xdr:colOff>670560</xdr:colOff>
      <xdr:row>43</xdr:row>
      <xdr:rowOff>121920</xdr:rowOff>
    </xdr:to>
    <xdr:graphicFrame macro="">
      <xdr:nvGraphicFramePr>
        <xdr:cNvPr id="1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46</xdr:row>
      <xdr:rowOff>106680</xdr:rowOff>
    </xdr:from>
    <xdr:to>
      <xdr:col>1</xdr:col>
      <xdr:colOff>807720</xdr:colOff>
      <xdr:row>46</xdr:row>
      <xdr:rowOff>624840</xdr:rowOff>
    </xdr:to>
    <xdr:sp macro="" textlink="">
      <xdr:nvSpPr>
        <xdr:cNvPr id="1546" name="Rectangle 2"/>
        <xdr:cNvSpPr>
          <a:spLocks noChangeArrowheads="1"/>
        </xdr:cNvSpPr>
      </xdr:nvSpPr>
      <xdr:spPr bwMode="auto">
        <a:xfrm>
          <a:off x="746760" y="9890760"/>
          <a:ext cx="624840" cy="518160"/>
        </a:xfrm>
        <a:prstGeom prst="rect">
          <a:avLst/>
        </a:prstGeom>
        <a:solidFill>
          <a:srgbClr val="FF8080"/>
        </a:solidFill>
        <a:ln w="6350">
          <a:solidFill>
            <a:srgbClr val="000000"/>
          </a:solidFill>
          <a:miter lim="800000"/>
          <a:headEnd/>
          <a:tailEnd/>
        </a:ln>
      </xdr:spPr>
    </xdr:sp>
    <xdr:clientData/>
  </xdr:twoCellAnchor>
  <xdr:twoCellAnchor>
    <xdr:from>
      <xdr:col>1</xdr:col>
      <xdr:colOff>182880</xdr:colOff>
      <xdr:row>47</xdr:row>
      <xdr:rowOff>114300</xdr:rowOff>
    </xdr:from>
    <xdr:to>
      <xdr:col>1</xdr:col>
      <xdr:colOff>807720</xdr:colOff>
      <xdr:row>47</xdr:row>
      <xdr:rowOff>617220</xdr:rowOff>
    </xdr:to>
    <xdr:sp macro="" textlink="">
      <xdr:nvSpPr>
        <xdr:cNvPr id="1547" name="Rectangle 3"/>
        <xdr:cNvSpPr>
          <a:spLocks noChangeArrowheads="1"/>
        </xdr:cNvSpPr>
      </xdr:nvSpPr>
      <xdr:spPr bwMode="auto">
        <a:xfrm>
          <a:off x="746760" y="10629900"/>
          <a:ext cx="624840" cy="502920"/>
        </a:xfrm>
        <a:prstGeom prst="rect">
          <a:avLst/>
        </a:prstGeom>
        <a:solidFill>
          <a:srgbClr val="00FFFF"/>
        </a:solidFill>
        <a:ln w="6350">
          <a:solidFill>
            <a:srgbClr val="000000"/>
          </a:solidFill>
          <a:miter lim="800000"/>
          <a:headEnd/>
          <a:tailEnd/>
        </a:ln>
      </xdr:spPr>
    </xdr:sp>
    <xdr:clientData/>
  </xdr:twoCellAnchor>
  <xdr:twoCellAnchor>
    <xdr:from>
      <xdr:col>1</xdr:col>
      <xdr:colOff>182880</xdr:colOff>
      <xdr:row>48</xdr:row>
      <xdr:rowOff>373380</xdr:rowOff>
    </xdr:from>
    <xdr:to>
      <xdr:col>1</xdr:col>
      <xdr:colOff>807720</xdr:colOff>
      <xdr:row>48</xdr:row>
      <xdr:rowOff>373380</xdr:rowOff>
    </xdr:to>
    <xdr:sp macro="" textlink="">
      <xdr:nvSpPr>
        <xdr:cNvPr id="1548" name="Line 4"/>
        <xdr:cNvSpPr>
          <a:spLocks noChangeShapeType="1"/>
        </xdr:cNvSpPr>
      </xdr:nvSpPr>
      <xdr:spPr bwMode="auto">
        <a:xfrm>
          <a:off x="746760" y="11620500"/>
          <a:ext cx="62484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403860</xdr:colOff>
      <xdr:row>48</xdr:row>
      <xdr:rowOff>274320</xdr:rowOff>
    </xdr:from>
    <xdr:to>
      <xdr:col>1</xdr:col>
      <xdr:colOff>579120</xdr:colOff>
      <xdr:row>48</xdr:row>
      <xdr:rowOff>464820</xdr:rowOff>
    </xdr:to>
    <xdr:sp macro="" textlink="">
      <xdr:nvSpPr>
        <xdr:cNvPr id="1549" name="Oval 5"/>
        <xdr:cNvSpPr>
          <a:spLocks noChangeArrowheads="1"/>
        </xdr:cNvSpPr>
      </xdr:nvSpPr>
      <xdr:spPr bwMode="auto">
        <a:xfrm>
          <a:off x="967740" y="11521440"/>
          <a:ext cx="17526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289560</xdr:colOff>
      <xdr:row>45</xdr:row>
      <xdr:rowOff>7620</xdr:rowOff>
    </xdr:from>
    <xdr:to>
      <xdr:col>15</xdr:col>
      <xdr:colOff>655320</xdr:colOff>
      <xdr:row>49</xdr:row>
      <xdr:rowOff>0</xdr:rowOff>
    </xdr:to>
    <xdr:sp macro="" textlink="">
      <xdr:nvSpPr>
        <xdr:cNvPr id="1550" name="Rectangle 6"/>
        <xdr:cNvSpPr>
          <a:spLocks noChangeArrowheads="1"/>
        </xdr:cNvSpPr>
      </xdr:nvSpPr>
      <xdr:spPr bwMode="auto">
        <a:xfrm>
          <a:off x="9906000" y="9425940"/>
          <a:ext cx="5394960" cy="2552700"/>
        </a:xfrm>
        <a:prstGeom prst="rect">
          <a:avLst/>
        </a:prstGeom>
        <a:solidFill>
          <a:srgbClr val="FFFFFF"/>
        </a:solidFill>
        <a:ln w="19050">
          <a:solidFill>
            <a:srgbClr val="000000"/>
          </a:solidFill>
          <a:miter lim="800000"/>
          <a:headEnd/>
          <a:tailEnd/>
        </a:ln>
      </xdr:spPr>
    </xdr:sp>
    <xdr:clientData/>
  </xdr:twoCellAnchor>
  <xdr:twoCellAnchor>
    <xdr:from>
      <xdr:col>10</xdr:col>
      <xdr:colOff>285750</xdr:colOff>
      <xdr:row>45</xdr:row>
      <xdr:rowOff>9525</xdr:rowOff>
    </xdr:from>
    <xdr:to>
      <xdr:col>11</xdr:col>
      <xdr:colOff>89590</xdr:colOff>
      <xdr:row>45</xdr:row>
      <xdr:rowOff>316366</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116205</xdr:colOff>
      <xdr:row>0</xdr:row>
      <xdr:rowOff>123825</xdr:rowOff>
    </xdr:from>
    <xdr:to>
      <xdr:col>9</xdr:col>
      <xdr:colOff>89538</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53" name="Line 10"/>
        <xdr:cNvSpPr>
          <a:spLocks noChangeShapeType="1"/>
        </xdr:cNvSpPr>
      </xdr:nvSpPr>
      <xdr:spPr bwMode="auto">
        <a:xfrm>
          <a:off x="563880" y="9418320"/>
          <a:ext cx="402336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567690</xdr:colOff>
      <xdr:row>1</xdr:row>
      <xdr:rowOff>76200</xdr:rowOff>
    </xdr:from>
    <xdr:to>
      <xdr:col>11</xdr:col>
      <xdr:colOff>842010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196215</xdr:colOff>
      <xdr:row>1</xdr:row>
      <xdr:rowOff>76200</xdr:rowOff>
    </xdr:from>
    <xdr:to>
      <xdr:col>15</xdr:col>
      <xdr:colOff>617195</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endParaRPr lang="ja-JP" altLang="en-US"/>
        </a:p>
      </xdr:txBody>
    </xdr:sp>
    <xdr:clientData/>
  </xdr:twoCellAnchor>
  <xdr:twoCellAnchor>
    <xdr:from>
      <xdr:col>0</xdr:col>
      <xdr:colOff>421005</xdr:colOff>
      <xdr:row>4</xdr:row>
      <xdr:rowOff>0</xdr:rowOff>
    </xdr:from>
    <xdr:to>
      <xdr:col>3</xdr:col>
      <xdr:colOff>664845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422910</xdr:colOff>
      <xdr:row>46</xdr:row>
      <xdr:rowOff>0</xdr:rowOff>
    </xdr:from>
    <xdr:to>
      <xdr:col>15</xdr:col>
      <xdr:colOff>508635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300"/>
            </a:lnSpc>
          </a:pPr>
          <a:r>
            <a:rPr lang="ja-JP" altLang="ja-JP" sz="1100">
              <a:effectLst/>
              <a:latin typeface="+mn-lt"/>
              <a:ea typeface="+mn-ea"/>
              <a:cs typeface="+mn-cs"/>
            </a:rPr>
            <a:t>　　</a:t>
          </a:r>
          <a:r>
            <a:rPr lang="ja-JP" altLang="en-US" sz="1100">
              <a:effectLst/>
              <a:latin typeface="+mn-lt"/>
              <a:ea typeface="+mn-ea"/>
              <a:cs typeface="+mn-cs"/>
            </a:rPr>
            <a:t>実質収支額については、</a:t>
          </a:r>
          <a:r>
            <a:rPr lang="ja-JP" altLang="ja-JP" sz="1100">
              <a:effectLst/>
              <a:latin typeface="+mn-lt"/>
              <a:ea typeface="+mn-ea"/>
              <a:cs typeface="+mn-cs"/>
            </a:rPr>
            <a:t>基金の取崩額や積立額を調整して</a:t>
          </a:r>
          <a:r>
            <a:rPr lang="en-US" altLang="ja-JP" sz="1100">
              <a:effectLst/>
              <a:latin typeface="+mn-lt"/>
              <a:ea typeface="+mn-ea"/>
              <a:cs typeface="+mn-cs"/>
            </a:rPr>
            <a:t>6</a:t>
          </a:r>
          <a:r>
            <a:rPr lang="ja-JP" altLang="ja-JP" sz="1100">
              <a:effectLst/>
              <a:latin typeface="+mn-lt"/>
              <a:ea typeface="+mn-ea"/>
              <a:cs typeface="+mn-cs"/>
            </a:rPr>
            <a:t>％強に抑えられた。今後も実質収支比率を</a:t>
          </a:r>
          <a:r>
            <a:rPr lang="en-US" altLang="ja-JP" sz="1100">
              <a:effectLst/>
              <a:latin typeface="+mn-lt"/>
              <a:ea typeface="+mn-ea"/>
              <a:cs typeface="+mn-cs"/>
            </a:rPr>
            <a:t>5</a:t>
          </a:r>
          <a:r>
            <a:rPr lang="ja-JP" altLang="ja-JP" sz="1100">
              <a:effectLst/>
              <a:latin typeface="+mn-lt"/>
              <a:ea typeface="+mn-ea"/>
              <a:cs typeface="+mn-cs"/>
            </a:rPr>
            <a:t>％程度に抑えるよう努めていく。財政調整基金については、繰越額の</a:t>
          </a:r>
          <a:r>
            <a:rPr lang="en-US" altLang="ja-JP" sz="1100">
              <a:effectLst/>
              <a:latin typeface="+mn-lt"/>
              <a:ea typeface="+mn-ea"/>
              <a:cs typeface="+mn-cs"/>
            </a:rPr>
            <a:t>1/2</a:t>
          </a:r>
          <a:r>
            <a:rPr lang="ja-JP" altLang="ja-JP" sz="1100">
              <a:effectLst/>
              <a:latin typeface="+mn-lt"/>
              <a:ea typeface="+mn-ea"/>
              <a:cs typeface="+mn-cs"/>
            </a:rPr>
            <a:t>以上を確実に積立て、歳入歳出のバランスを調整しながら取崩額はなるべく抑えるように努めている。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403860</xdr:colOff>
      <xdr:row>3</xdr:row>
      <xdr:rowOff>106680</xdr:rowOff>
    </xdr:from>
    <xdr:to>
      <xdr:col>15</xdr:col>
      <xdr:colOff>1303020</xdr:colOff>
      <xdr:row>31</xdr:row>
      <xdr:rowOff>0</xdr:rowOff>
    </xdr:to>
    <xdr:graphicFrame macro="">
      <xdr:nvGraphicFramePr>
        <xdr:cNvPr id="38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32</xdr:row>
      <xdr:rowOff>0</xdr:rowOff>
    </xdr:from>
    <xdr:to>
      <xdr:col>15</xdr:col>
      <xdr:colOff>952500</xdr:colOff>
      <xdr:row>43</xdr:row>
      <xdr:rowOff>0</xdr:rowOff>
    </xdr:to>
    <xdr:sp macro="" textlink="">
      <xdr:nvSpPr>
        <xdr:cNvPr id="3874" name="正方形/長方形 3"/>
        <xdr:cNvSpPr>
          <a:spLocks noChangeArrowheads="1"/>
        </xdr:cNvSpPr>
      </xdr:nvSpPr>
      <xdr:spPr bwMode="auto">
        <a:xfrm>
          <a:off x="10226040" y="6774180"/>
          <a:ext cx="56769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480060</xdr:colOff>
      <xdr:row>32</xdr:row>
      <xdr:rowOff>28575</xdr:rowOff>
    </xdr:from>
    <xdr:to>
      <xdr:col>11</xdr:col>
      <xdr:colOff>822960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127635</xdr:colOff>
      <xdr:row>0</xdr:row>
      <xdr:rowOff>142875</xdr:rowOff>
    </xdr:from>
    <xdr:to>
      <xdr:col>9</xdr:col>
      <xdr:colOff>655309</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960120</xdr:colOff>
      <xdr:row>1</xdr:row>
      <xdr:rowOff>28575</xdr:rowOff>
    </xdr:from>
    <xdr:to>
      <xdr:col>12</xdr:col>
      <xdr:colOff>148512</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596265</xdr:colOff>
      <xdr:row>1</xdr:row>
      <xdr:rowOff>28575</xdr:rowOff>
    </xdr:from>
    <xdr:to>
      <xdr:col>15</xdr:col>
      <xdr:colOff>939165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endParaRPr lang="ja-JP" altLang="en-US"/>
        </a:p>
      </xdr:txBody>
    </xdr:sp>
    <xdr:clientData/>
  </xdr:twoCellAnchor>
  <xdr:twoCellAnchor editAs="oneCell">
    <xdr:from>
      <xdr:col>1</xdr:col>
      <xdr:colOff>0</xdr:colOff>
      <xdr:row>3</xdr:row>
      <xdr:rowOff>28575</xdr:rowOff>
    </xdr:from>
    <xdr:to>
      <xdr:col>4</xdr:col>
      <xdr:colOff>822960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607695</xdr:colOff>
      <xdr:row>32</xdr:row>
      <xdr:rowOff>419100</xdr:rowOff>
    </xdr:from>
    <xdr:to>
      <xdr:col>15</xdr:col>
      <xdr:colOff>763894</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一般会計の黒字額が下がっているのは、実質収支比率等に係る経年分析でも記載したように、</a:t>
          </a:r>
          <a:r>
            <a:rPr lang="en-US" altLang="ja-JP" sz="1100">
              <a:effectLst/>
              <a:latin typeface="+mn-lt"/>
              <a:ea typeface="+mn-ea"/>
              <a:cs typeface="+mn-cs"/>
            </a:rPr>
            <a:t>22</a:t>
          </a:r>
          <a:r>
            <a:rPr lang="ja-JP" altLang="ja-JP" sz="1100">
              <a:effectLst/>
              <a:latin typeface="+mn-lt"/>
              <a:ea typeface="+mn-ea"/>
              <a:cs typeface="+mn-cs"/>
            </a:rPr>
            <a:t>年度の黒字額が大き</a:t>
          </a:r>
          <a:r>
            <a:rPr lang="ja-JP" altLang="en-US" sz="1100">
              <a:effectLst/>
              <a:latin typeface="+mn-lt"/>
              <a:ea typeface="+mn-ea"/>
              <a:cs typeface="+mn-cs"/>
            </a:rPr>
            <a:t>かったためであり</a:t>
          </a:r>
          <a:r>
            <a:rPr lang="ja-JP" altLang="ja-JP" sz="1100">
              <a:effectLst/>
              <a:latin typeface="+mn-lt"/>
              <a:ea typeface="+mn-ea"/>
              <a:cs typeface="+mn-cs"/>
            </a:rPr>
            <a:t>、基金の取崩及び積立額の調整により前年度よりも抑えている。</a:t>
          </a:r>
          <a:endParaRPr lang="ja-JP" altLang="ja-JP">
            <a:effectLst/>
          </a:endParaRPr>
        </a:p>
        <a:p>
          <a:pPr>
            <a:lnSpc>
              <a:spcPts val="1300"/>
            </a:lnSpc>
          </a:pPr>
          <a:r>
            <a:rPr lang="ja-JP" altLang="ja-JP" sz="1100">
              <a:effectLst/>
              <a:latin typeface="+mn-lt"/>
              <a:ea typeface="+mn-ea"/>
              <a:cs typeface="+mn-cs"/>
            </a:rPr>
            <a:t>　介護保険（介護サービス事業勘定）特別会計の黒字が増加しのたは、介護サービス事業を委託している社会福祉法人からの委託金の返還額が大きかったことが要因である。簡易水道事業特別会計は</a:t>
          </a:r>
          <a:r>
            <a:rPr lang="en-US" altLang="ja-JP" sz="1100">
              <a:effectLst/>
              <a:latin typeface="+mn-lt"/>
              <a:ea typeface="+mn-ea"/>
              <a:cs typeface="+mn-cs"/>
            </a:rPr>
            <a:t>31</a:t>
          </a:r>
          <a:r>
            <a:rPr lang="ja-JP" altLang="ja-JP" sz="1100">
              <a:effectLst/>
              <a:latin typeface="+mn-lt"/>
              <a:ea typeface="+mn-ea"/>
              <a:cs typeface="+mn-cs"/>
            </a:rPr>
            <a:t>年ぶりの大渇水により小中学校のプール使用延期、全世帯に対し減圧給水の実施による使用料の減、国民健康保険特別会計は赤字補填の繰入金が大幅に減少したことにより両会計とも黒字額は減少している。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83820</xdr:rowOff>
    </xdr:from>
    <xdr:to>
      <xdr:col>1</xdr:col>
      <xdr:colOff>579120</xdr:colOff>
      <xdr:row>33</xdr:row>
      <xdr:rowOff>381000</xdr:rowOff>
    </xdr:to>
    <xdr:sp macro="" textlink="">
      <xdr:nvSpPr>
        <xdr:cNvPr id="3883" name="凡例1"/>
        <xdr:cNvSpPr>
          <a:spLocks noChangeArrowheads="1"/>
        </xdr:cNvSpPr>
      </xdr:nvSpPr>
      <xdr:spPr bwMode="auto">
        <a:xfrm>
          <a:off x="579120" y="7353300"/>
          <a:ext cx="457200" cy="29718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34</xdr:row>
      <xdr:rowOff>83820</xdr:rowOff>
    </xdr:from>
    <xdr:to>
      <xdr:col>1</xdr:col>
      <xdr:colOff>579120</xdr:colOff>
      <xdr:row>34</xdr:row>
      <xdr:rowOff>381000</xdr:rowOff>
    </xdr:to>
    <xdr:sp macro="" textlink="">
      <xdr:nvSpPr>
        <xdr:cNvPr id="3884" name="凡例2"/>
        <xdr:cNvSpPr>
          <a:spLocks noChangeArrowheads="1"/>
        </xdr:cNvSpPr>
      </xdr:nvSpPr>
      <xdr:spPr bwMode="auto">
        <a:xfrm>
          <a:off x="579120" y="7848600"/>
          <a:ext cx="457200" cy="29718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35</xdr:row>
      <xdr:rowOff>83820</xdr:rowOff>
    </xdr:from>
    <xdr:to>
      <xdr:col>1</xdr:col>
      <xdr:colOff>579120</xdr:colOff>
      <xdr:row>35</xdr:row>
      <xdr:rowOff>381000</xdr:rowOff>
    </xdr:to>
    <xdr:sp macro="" textlink="">
      <xdr:nvSpPr>
        <xdr:cNvPr id="3885" name="凡例3"/>
        <xdr:cNvSpPr>
          <a:spLocks noChangeArrowheads="1"/>
        </xdr:cNvSpPr>
      </xdr:nvSpPr>
      <xdr:spPr bwMode="auto">
        <a:xfrm>
          <a:off x="579120" y="8343900"/>
          <a:ext cx="457200" cy="29718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36</xdr:row>
      <xdr:rowOff>83820</xdr:rowOff>
    </xdr:from>
    <xdr:to>
      <xdr:col>1</xdr:col>
      <xdr:colOff>579120</xdr:colOff>
      <xdr:row>36</xdr:row>
      <xdr:rowOff>381000</xdr:rowOff>
    </xdr:to>
    <xdr:sp macro="" textlink="">
      <xdr:nvSpPr>
        <xdr:cNvPr id="3886" name="凡例4"/>
        <xdr:cNvSpPr>
          <a:spLocks noChangeArrowheads="1"/>
        </xdr:cNvSpPr>
      </xdr:nvSpPr>
      <xdr:spPr bwMode="auto">
        <a:xfrm>
          <a:off x="579120" y="8839200"/>
          <a:ext cx="457200" cy="29718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37</xdr:row>
      <xdr:rowOff>83820</xdr:rowOff>
    </xdr:from>
    <xdr:to>
      <xdr:col>1</xdr:col>
      <xdr:colOff>579120</xdr:colOff>
      <xdr:row>37</xdr:row>
      <xdr:rowOff>381000</xdr:rowOff>
    </xdr:to>
    <xdr:sp macro="" textlink="">
      <xdr:nvSpPr>
        <xdr:cNvPr id="3887" name="凡例5"/>
        <xdr:cNvSpPr>
          <a:spLocks noChangeArrowheads="1"/>
        </xdr:cNvSpPr>
      </xdr:nvSpPr>
      <xdr:spPr bwMode="auto">
        <a:xfrm>
          <a:off x="579120" y="9334500"/>
          <a:ext cx="457200" cy="29718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38</xdr:row>
      <xdr:rowOff>83820</xdr:rowOff>
    </xdr:from>
    <xdr:to>
      <xdr:col>1</xdr:col>
      <xdr:colOff>579120</xdr:colOff>
      <xdr:row>38</xdr:row>
      <xdr:rowOff>381000</xdr:rowOff>
    </xdr:to>
    <xdr:sp macro="" textlink="">
      <xdr:nvSpPr>
        <xdr:cNvPr id="3888" name="凡例6"/>
        <xdr:cNvSpPr>
          <a:spLocks noChangeArrowheads="1"/>
        </xdr:cNvSpPr>
      </xdr:nvSpPr>
      <xdr:spPr bwMode="auto">
        <a:xfrm>
          <a:off x="579120" y="9829800"/>
          <a:ext cx="457200" cy="29718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39</xdr:row>
      <xdr:rowOff>83820</xdr:rowOff>
    </xdr:from>
    <xdr:to>
      <xdr:col>1</xdr:col>
      <xdr:colOff>579120</xdr:colOff>
      <xdr:row>39</xdr:row>
      <xdr:rowOff>381000</xdr:rowOff>
    </xdr:to>
    <xdr:sp macro="" textlink="">
      <xdr:nvSpPr>
        <xdr:cNvPr id="3889" name="凡例7"/>
        <xdr:cNvSpPr>
          <a:spLocks noChangeArrowheads="1"/>
        </xdr:cNvSpPr>
      </xdr:nvSpPr>
      <xdr:spPr bwMode="auto">
        <a:xfrm>
          <a:off x="579120" y="10325100"/>
          <a:ext cx="457200" cy="29718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40</xdr:row>
      <xdr:rowOff>83820</xdr:rowOff>
    </xdr:from>
    <xdr:to>
      <xdr:col>1</xdr:col>
      <xdr:colOff>579120</xdr:colOff>
      <xdr:row>40</xdr:row>
      <xdr:rowOff>381000</xdr:rowOff>
    </xdr:to>
    <xdr:sp macro="" textlink="">
      <xdr:nvSpPr>
        <xdr:cNvPr id="3890" name="凡例8"/>
        <xdr:cNvSpPr>
          <a:spLocks noChangeArrowheads="1"/>
        </xdr:cNvSpPr>
      </xdr:nvSpPr>
      <xdr:spPr bwMode="auto">
        <a:xfrm>
          <a:off x="579120" y="10820400"/>
          <a:ext cx="457200" cy="29718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41</xdr:row>
      <xdr:rowOff>83820</xdr:rowOff>
    </xdr:from>
    <xdr:to>
      <xdr:col>1</xdr:col>
      <xdr:colOff>579120</xdr:colOff>
      <xdr:row>41</xdr:row>
      <xdr:rowOff>381000</xdr:rowOff>
    </xdr:to>
    <xdr:sp macro="" textlink="">
      <xdr:nvSpPr>
        <xdr:cNvPr id="3891" name="凡例9"/>
        <xdr:cNvSpPr>
          <a:spLocks noChangeArrowheads="1"/>
        </xdr:cNvSpPr>
      </xdr:nvSpPr>
      <xdr:spPr bwMode="auto">
        <a:xfrm>
          <a:off x="579120" y="11315700"/>
          <a:ext cx="457200" cy="29718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42</xdr:row>
      <xdr:rowOff>83820</xdr:rowOff>
    </xdr:from>
    <xdr:to>
      <xdr:col>1</xdr:col>
      <xdr:colOff>579120</xdr:colOff>
      <xdr:row>42</xdr:row>
      <xdr:rowOff>381000</xdr:rowOff>
    </xdr:to>
    <xdr:sp macro="" textlink="">
      <xdr:nvSpPr>
        <xdr:cNvPr id="3892" name="凡例10"/>
        <xdr:cNvSpPr>
          <a:spLocks noChangeArrowheads="1"/>
        </xdr:cNvSpPr>
      </xdr:nvSpPr>
      <xdr:spPr bwMode="auto">
        <a:xfrm>
          <a:off x="579120" y="11811000"/>
          <a:ext cx="457200" cy="29718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116205</xdr:colOff>
      <xdr:row>0</xdr:row>
      <xdr:rowOff>123825</xdr:rowOff>
    </xdr:from>
    <xdr:to>
      <xdr:col>11</xdr:col>
      <xdr:colOff>626745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754380</xdr:colOff>
      <xdr:row>1</xdr:row>
      <xdr:rowOff>11430</xdr:rowOff>
    </xdr:from>
    <xdr:to>
      <xdr:col>15</xdr:col>
      <xdr:colOff>333336</xdr:colOff>
      <xdr:row>3</xdr:row>
      <xdr:rowOff>123925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685800</xdr:colOff>
      <xdr:row>1</xdr:row>
      <xdr:rowOff>11430</xdr:rowOff>
    </xdr:from>
    <xdr:to>
      <xdr:col>20</xdr:col>
      <xdr:colOff>167640</xdr:colOff>
      <xdr:row>3</xdr:row>
      <xdr:rowOff>123925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884" name="Line 22"/>
        <xdr:cNvSpPr>
          <a:spLocks noChangeShapeType="1"/>
        </xdr:cNvSpPr>
      </xdr:nvSpPr>
      <xdr:spPr bwMode="auto">
        <a:xfrm>
          <a:off x="457200" y="7429500"/>
          <a:ext cx="6705600" cy="3886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44</xdr:row>
      <xdr:rowOff>45720</xdr:rowOff>
    </xdr:from>
    <xdr:to>
      <xdr:col>3</xdr:col>
      <xdr:colOff>594360</xdr:colOff>
      <xdr:row>44</xdr:row>
      <xdr:rowOff>342900</xdr:rowOff>
    </xdr:to>
    <xdr:sp macro="" textlink="">
      <xdr:nvSpPr>
        <xdr:cNvPr id="5885" name="Rectangle 23"/>
        <xdr:cNvSpPr>
          <a:spLocks noChangeArrowheads="1"/>
        </xdr:cNvSpPr>
      </xdr:nvSpPr>
      <xdr:spPr bwMode="auto">
        <a:xfrm>
          <a:off x="2087880" y="7863840"/>
          <a:ext cx="457200" cy="297180"/>
        </a:xfrm>
        <a:prstGeom prst="rect">
          <a:avLst/>
        </a:prstGeom>
        <a:solidFill>
          <a:srgbClr val="FF8080"/>
        </a:solidFill>
        <a:ln w="6350">
          <a:solidFill>
            <a:srgbClr val="000000"/>
          </a:solidFill>
          <a:miter lim="800000"/>
          <a:headEnd/>
          <a:tailEnd/>
        </a:ln>
      </xdr:spPr>
    </xdr:sp>
    <xdr:clientData/>
  </xdr:twoCellAnchor>
  <xdr:twoCellAnchor>
    <xdr:from>
      <xdr:col>3</xdr:col>
      <xdr:colOff>137160</xdr:colOff>
      <xdr:row>45</xdr:row>
      <xdr:rowOff>45720</xdr:rowOff>
    </xdr:from>
    <xdr:to>
      <xdr:col>3</xdr:col>
      <xdr:colOff>594360</xdr:colOff>
      <xdr:row>45</xdr:row>
      <xdr:rowOff>342900</xdr:rowOff>
    </xdr:to>
    <xdr:sp macro="" textlink="">
      <xdr:nvSpPr>
        <xdr:cNvPr id="5886" name="Rectangle 24"/>
        <xdr:cNvSpPr>
          <a:spLocks noChangeArrowheads="1"/>
        </xdr:cNvSpPr>
      </xdr:nvSpPr>
      <xdr:spPr bwMode="auto">
        <a:xfrm>
          <a:off x="2087880" y="8252460"/>
          <a:ext cx="457200" cy="297180"/>
        </a:xfrm>
        <a:prstGeom prst="rect">
          <a:avLst/>
        </a:prstGeom>
        <a:solidFill>
          <a:srgbClr val="00FFFF"/>
        </a:solidFill>
        <a:ln w="6350">
          <a:solidFill>
            <a:srgbClr val="000000"/>
          </a:solidFill>
          <a:miter lim="800000"/>
          <a:headEnd/>
          <a:tailEnd/>
        </a:ln>
      </xdr:spPr>
    </xdr:sp>
    <xdr:clientData/>
  </xdr:twoCellAnchor>
  <xdr:twoCellAnchor>
    <xdr:from>
      <xdr:col>3</xdr:col>
      <xdr:colOff>137160</xdr:colOff>
      <xdr:row>46</xdr:row>
      <xdr:rowOff>45720</xdr:rowOff>
    </xdr:from>
    <xdr:to>
      <xdr:col>3</xdr:col>
      <xdr:colOff>594360</xdr:colOff>
      <xdr:row>46</xdr:row>
      <xdr:rowOff>342900</xdr:rowOff>
    </xdr:to>
    <xdr:sp macro="" textlink="">
      <xdr:nvSpPr>
        <xdr:cNvPr id="5887" name="Rectangle 25"/>
        <xdr:cNvSpPr>
          <a:spLocks noChangeArrowheads="1"/>
        </xdr:cNvSpPr>
      </xdr:nvSpPr>
      <xdr:spPr bwMode="auto">
        <a:xfrm>
          <a:off x="2087880" y="8641080"/>
          <a:ext cx="457200" cy="297180"/>
        </a:xfrm>
        <a:prstGeom prst="rect">
          <a:avLst/>
        </a:prstGeom>
        <a:solidFill>
          <a:srgbClr val="008000"/>
        </a:solidFill>
        <a:ln w="6350">
          <a:solidFill>
            <a:srgbClr val="000000"/>
          </a:solidFill>
          <a:miter lim="800000"/>
          <a:headEnd/>
          <a:tailEnd/>
        </a:ln>
      </xdr:spPr>
    </xdr:sp>
    <xdr:clientData/>
  </xdr:twoCellAnchor>
  <xdr:twoCellAnchor>
    <xdr:from>
      <xdr:col>3</xdr:col>
      <xdr:colOff>137160</xdr:colOff>
      <xdr:row>47</xdr:row>
      <xdr:rowOff>45720</xdr:rowOff>
    </xdr:from>
    <xdr:to>
      <xdr:col>3</xdr:col>
      <xdr:colOff>594360</xdr:colOff>
      <xdr:row>47</xdr:row>
      <xdr:rowOff>342900</xdr:rowOff>
    </xdr:to>
    <xdr:sp macro="" textlink="">
      <xdr:nvSpPr>
        <xdr:cNvPr id="5888" name="Rectangle 26"/>
        <xdr:cNvSpPr>
          <a:spLocks noChangeArrowheads="1"/>
        </xdr:cNvSpPr>
      </xdr:nvSpPr>
      <xdr:spPr bwMode="auto">
        <a:xfrm>
          <a:off x="2087880" y="9029700"/>
          <a:ext cx="457200" cy="297180"/>
        </a:xfrm>
        <a:prstGeom prst="rect">
          <a:avLst/>
        </a:prstGeom>
        <a:solidFill>
          <a:srgbClr val="9999FF"/>
        </a:solidFill>
        <a:ln w="6350">
          <a:solidFill>
            <a:srgbClr val="000000"/>
          </a:solidFill>
          <a:miter lim="800000"/>
          <a:headEnd/>
          <a:tailEnd/>
        </a:ln>
      </xdr:spPr>
    </xdr:sp>
    <xdr:clientData/>
  </xdr:twoCellAnchor>
  <xdr:twoCellAnchor>
    <xdr:from>
      <xdr:col>3</xdr:col>
      <xdr:colOff>137160</xdr:colOff>
      <xdr:row>48</xdr:row>
      <xdr:rowOff>45720</xdr:rowOff>
    </xdr:from>
    <xdr:to>
      <xdr:col>3</xdr:col>
      <xdr:colOff>594360</xdr:colOff>
      <xdr:row>48</xdr:row>
      <xdr:rowOff>342900</xdr:rowOff>
    </xdr:to>
    <xdr:sp macro="" textlink="">
      <xdr:nvSpPr>
        <xdr:cNvPr id="5889" name="Rectangle 27"/>
        <xdr:cNvSpPr>
          <a:spLocks noChangeArrowheads="1"/>
        </xdr:cNvSpPr>
      </xdr:nvSpPr>
      <xdr:spPr bwMode="auto">
        <a:xfrm>
          <a:off x="2087880" y="9418320"/>
          <a:ext cx="457200" cy="297180"/>
        </a:xfrm>
        <a:prstGeom prst="rect">
          <a:avLst/>
        </a:prstGeom>
        <a:solidFill>
          <a:srgbClr val="FF6600"/>
        </a:solidFill>
        <a:ln w="6350">
          <a:solidFill>
            <a:srgbClr val="000000"/>
          </a:solidFill>
          <a:miter lim="800000"/>
          <a:headEnd/>
          <a:tailEnd/>
        </a:ln>
      </xdr:spPr>
    </xdr:sp>
    <xdr:clientData/>
  </xdr:twoCellAnchor>
  <xdr:twoCellAnchor>
    <xdr:from>
      <xdr:col>3</xdr:col>
      <xdr:colOff>137160</xdr:colOff>
      <xdr:row>49</xdr:row>
      <xdr:rowOff>45720</xdr:rowOff>
    </xdr:from>
    <xdr:to>
      <xdr:col>3</xdr:col>
      <xdr:colOff>594360</xdr:colOff>
      <xdr:row>49</xdr:row>
      <xdr:rowOff>342900</xdr:rowOff>
    </xdr:to>
    <xdr:sp macro="" textlink="">
      <xdr:nvSpPr>
        <xdr:cNvPr id="5890" name="Rectangle 28"/>
        <xdr:cNvSpPr>
          <a:spLocks noChangeArrowheads="1"/>
        </xdr:cNvSpPr>
      </xdr:nvSpPr>
      <xdr:spPr bwMode="auto">
        <a:xfrm>
          <a:off x="2087880" y="9806940"/>
          <a:ext cx="457200" cy="297180"/>
        </a:xfrm>
        <a:prstGeom prst="rect">
          <a:avLst/>
        </a:prstGeom>
        <a:solidFill>
          <a:srgbClr val="FFFF00"/>
        </a:solidFill>
        <a:ln w="6350">
          <a:solidFill>
            <a:srgbClr val="000000"/>
          </a:solidFill>
          <a:miter lim="800000"/>
          <a:headEnd/>
          <a:tailEnd/>
        </a:ln>
      </xdr:spPr>
    </xdr:sp>
    <xdr:clientData/>
  </xdr:twoCellAnchor>
  <xdr:twoCellAnchor>
    <xdr:from>
      <xdr:col>3</xdr:col>
      <xdr:colOff>137160</xdr:colOff>
      <xdr:row>50</xdr:row>
      <xdr:rowOff>45720</xdr:rowOff>
    </xdr:from>
    <xdr:to>
      <xdr:col>3</xdr:col>
      <xdr:colOff>594360</xdr:colOff>
      <xdr:row>50</xdr:row>
      <xdr:rowOff>342900</xdr:rowOff>
    </xdr:to>
    <xdr:sp macro="" textlink="">
      <xdr:nvSpPr>
        <xdr:cNvPr id="5891" name="Rectangle 29"/>
        <xdr:cNvSpPr>
          <a:spLocks noChangeArrowheads="1"/>
        </xdr:cNvSpPr>
      </xdr:nvSpPr>
      <xdr:spPr bwMode="auto">
        <a:xfrm>
          <a:off x="2087880" y="10195560"/>
          <a:ext cx="457200" cy="297180"/>
        </a:xfrm>
        <a:prstGeom prst="rect">
          <a:avLst/>
        </a:prstGeom>
        <a:solidFill>
          <a:srgbClr val="800080"/>
        </a:solidFill>
        <a:ln w="6350">
          <a:solidFill>
            <a:srgbClr val="000000"/>
          </a:solidFill>
          <a:miter lim="800000"/>
          <a:headEnd/>
          <a:tailEnd/>
        </a:ln>
      </xdr:spPr>
    </xdr:sp>
    <xdr:clientData/>
  </xdr:twoCellAnchor>
  <xdr:twoCellAnchor>
    <xdr:from>
      <xdr:col>3</xdr:col>
      <xdr:colOff>137160</xdr:colOff>
      <xdr:row>51</xdr:row>
      <xdr:rowOff>45720</xdr:rowOff>
    </xdr:from>
    <xdr:to>
      <xdr:col>3</xdr:col>
      <xdr:colOff>594360</xdr:colOff>
      <xdr:row>51</xdr:row>
      <xdr:rowOff>342900</xdr:rowOff>
    </xdr:to>
    <xdr:sp macro="" textlink="">
      <xdr:nvSpPr>
        <xdr:cNvPr id="5892" name="Rectangle 30"/>
        <xdr:cNvSpPr>
          <a:spLocks noChangeArrowheads="1"/>
        </xdr:cNvSpPr>
      </xdr:nvSpPr>
      <xdr:spPr bwMode="auto">
        <a:xfrm>
          <a:off x="2087880" y="10584180"/>
          <a:ext cx="457200" cy="297180"/>
        </a:xfrm>
        <a:prstGeom prst="rect">
          <a:avLst/>
        </a:prstGeom>
        <a:solidFill>
          <a:srgbClr val="00FF00"/>
        </a:solidFill>
        <a:ln w="6350">
          <a:solidFill>
            <a:srgbClr val="000000"/>
          </a:solidFill>
          <a:miter lim="800000"/>
          <a:headEnd/>
          <a:tailEnd/>
        </a:ln>
      </xdr:spPr>
    </xdr:sp>
    <xdr:clientData/>
  </xdr:twoCellAnchor>
  <xdr:twoCellAnchor>
    <xdr:from>
      <xdr:col>3</xdr:col>
      <xdr:colOff>137160</xdr:colOff>
      <xdr:row>52</xdr:row>
      <xdr:rowOff>198120</xdr:rowOff>
    </xdr:from>
    <xdr:to>
      <xdr:col>3</xdr:col>
      <xdr:colOff>594360</xdr:colOff>
      <xdr:row>52</xdr:row>
      <xdr:rowOff>198120</xdr:rowOff>
    </xdr:to>
    <xdr:sp macro="" textlink="">
      <xdr:nvSpPr>
        <xdr:cNvPr id="5893" name="Line 31"/>
        <xdr:cNvSpPr>
          <a:spLocks noChangeShapeType="1"/>
        </xdr:cNvSpPr>
      </xdr:nvSpPr>
      <xdr:spPr bwMode="auto">
        <a:xfrm>
          <a:off x="2087880" y="11125200"/>
          <a:ext cx="4572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281940</xdr:colOff>
      <xdr:row>52</xdr:row>
      <xdr:rowOff>106680</xdr:rowOff>
    </xdr:from>
    <xdr:to>
      <xdr:col>3</xdr:col>
      <xdr:colOff>457200</xdr:colOff>
      <xdr:row>52</xdr:row>
      <xdr:rowOff>297180</xdr:rowOff>
    </xdr:to>
    <xdr:sp macro="" textlink="">
      <xdr:nvSpPr>
        <xdr:cNvPr id="5894" name="Oval 32"/>
        <xdr:cNvSpPr>
          <a:spLocks noChangeArrowheads="1"/>
        </xdr:cNvSpPr>
      </xdr:nvSpPr>
      <xdr:spPr bwMode="auto">
        <a:xfrm>
          <a:off x="2232660" y="11033760"/>
          <a:ext cx="17526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137160</xdr:colOff>
      <xdr:row>43</xdr:row>
      <xdr:rowOff>7620</xdr:rowOff>
    </xdr:from>
    <xdr:to>
      <xdr:col>20</xdr:col>
      <xdr:colOff>182880</xdr:colOff>
      <xdr:row>53</xdr:row>
      <xdr:rowOff>7620</xdr:rowOff>
    </xdr:to>
    <xdr:sp macro="" textlink="">
      <xdr:nvSpPr>
        <xdr:cNvPr id="5895" name="Rectangle 87"/>
        <xdr:cNvSpPr>
          <a:spLocks noChangeArrowheads="1"/>
        </xdr:cNvSpPr>
      </xdr:nvSpPr>
      <xdr:spPr bwMode="auto">
        <a:xfrm>
          <a:off x="11795760" y="7437120"/>
          <a:ext cx="39700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137160</xdr:colOff>
      <xdr:row>43</xdr:row>
      <xdr:rowOff>0</xdr:rowOff>
    </xdr:from>
    <xdr:to>
      <xdr:col>16</xdr:col>
      <xdr:colOff>146685</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53340</xdr:colOff>
      <xdr:row>4</xdr:row>
      <xdr:rowOff>0</xdr:rowOff>
    </xdr:from>
    <xdr:to>
      <xdr:col>20</xdr:col>
      <xdr:colOff>449580</xdr:colOff>
      <xdr:row>41</xdr:row>
      <xdr:rowOff>152400</xdr:rowOff>
    </xdr:to>
    <xdr:graphicFrame macro="">
      <xdr:nvGraphicFramePr>
        <xdr:cNvPr id="589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283845</xdr:colOff>
      <xdr:row>4</xdr:row>
      <xdr:rowOff>66675</xdr:rowOff>
    </xdr:from>
    <xdr:to>
      <xdr:col>2</xdr:col>
      <xdr:colOff>381011</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295275</xdr:colOff>
      <xdr:row>43</xdr:row>
      <xdr:rowOff>354330</xdr:rowOff>
    </xdr:from>
    <xdr:to>
      <xdr:col>19</xdr:col>
      <xdr:colOff>763921</xdr:colOff>
      <xdr:row>52</xdr:row>
      <xdr:rowOff>200038</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元利償還金は、平成</a:t>
          </a:r>
          <a:r>
            <a:rPr lang="en-US" altLang="ja-JP" sz="1100">
              <a:effectLst/>
              <a:latin typeface="+mn-lt"/>
              <a:ea typeface="+mn-ea"/>
              <a:cs typeface="+mn-cs"/>
            </a:rPr>
            <a:t>20</a:t>
          </a:r>
          <a:r>
            <a:rPr lang="ja-JP" altLang="ja-JP" sz="1100">
              <a:effectLst/>
              <a:latin typeface="+mn-lt"/>
              <a:ea typeface="+mn-ea"/>
              <a:cs typeface="+mn-cs"/>
            </a:rPr>
            <a:t>年度に起債した複合施設の元金の償還が始まったことが主な要因として</a:t>
          </a:r>
          <a:r>
            <a:rPr lang="en-US" altLang="ja-JP" sz="1100">
              <a:effectLst/>
              <a:latin typeface="+mn-lt"/>
              <a:ea typeface="+mn-ea"/>
              <a:cs typeface="+mn-cs"/>
            </a:rPr>
            <a:t>19</a:t>
          </a:r>
          <a:r>
            <a:rPr lang="ja-JP" altLang="ja-JP" sz="1100">
              <a:effectLst/>
              <a:latin typeface="+mn-lt"/>
              <a:ea typeface="+mn-ea"/>
              <a:cs typeface="+mn-cs"/>
            </a:rPr>
            <a:t>千万ほど伸びており、平成</a:t>
          </a:r>
          <a:r>
            <a:rPr lang="en-US" altLang="ja-JP" sz="1100">
              <a:effectLst/>
              <a:latin typeface="+mn-lt"/>
              <a:ea typeface="+mn-ea"/>
              <a:cs typeface="+mn-cs"/>
            </a:rPr>
            <a:t>24</a:t>
          </a:r>
          <a:r>
            <a:rPr lang="ja-JP" altLang="ja-JP" sz="1100">
              <a:effectLst/>
              <a:latin typeface="+mn-lt"/>
              <a:ea typeface="+mn-ea"/>
              <a:cs typeface="+mn-cs"/>
            </a:rPr>
            <a:t>年度以降も</a:t>
          </a:r>
          <a:r>
            <a:rPr lang="en-US" altLang="ja-JP" sz="1100">
              <a:effectLst/>
              <a:latin typeface="+mn-lt"/>
              <a:ea typeface="+mn-ea"/>
              <a:cs typeface="+mn-cs"/>
            </a:rPr>
            <a:t>5</a:t>
          </a:r>
          <a:r>
            <a:rPr lang="ja-JP" altLang="ja-JP" sz="1100">
              <a:effectLst/>
              <a:latin typeface="+mn-lt"/>
              <a:ea typeface="+mn-ea"/>
              <a:cs typeface="+mn-cs"/>
            </a:rPr>
            <a:t>億円前後を推移する見込みとなっている。</a:t>
          </a:r>
          <a:endParaRPr lang="ja-JP" altLang="ja-JP">
            <a:effectLst/>
          </a:endParaRPr>
        </a:p>
        <a:p>
          <a:pPr eaLnBrk="1" fontAlgn="auto" latinLnBrk="0" hangingPunct="1">
            <a:lnSpc>
              <a:spcPts val="1300"/>
            </a:lnSpc>
          </a:pPr>
          <a:r>
            <a:rPr lang="ja-JP" altLang="ja-JP" sz="1100">
              <a:effectLst/>
              <a:latin typeface="+mn-lt"/>
              <a:ea typeface="+mn-ea"/>
              <a:cs typeface="+mn-cs"/>
            </a:rPr>
            <a:t>　公営企業債の元利償還金に対する繰入金についても、扇浦浄水場の移転及び沖村浄水場の建替えが予定されているため増額していく見込みである。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160020</xdr:rowOff>
    </xdr:from>
    <xdr:to>
      <xdr:col>18</xdr:col>
      <xdr:colOff>350520</xdr:colOff>
      <xdr:row>38</xdr:row>
      <xdr:rowOff>7620</xdr:rowOff>
    </xdr:to>
    <xdr:graphicFrame macro="">
      <xdr:nvGraphicFramePr>
        <xdr:cNvPr id="80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251460</xdr:colOff>
      <xdr:row>38</xdr:row>
      <xdr:rowOff>335280</xdr:rowOff>
    </xdr:from>
    <xdr:to>
      <xdr:col>18</xdr:col>
      <xdr:colOff>121920</xdr:colOff>
      <xdr:row>52</xdr:row>
      <xdr:rowOff>7620</xdr:rowOff>
    </xdr:to>
    <xdr:sp macro="" textlink="">
      <xdr:nvSpPr>
        <xdr:cNvPr id="8050" name="正方形/長方形 3"/>
        <xdr:cNvSpPr>
          <a:spLocks noChangeArrowheads="1"/>
        </xdr:cNvSpPr>
      </xdr:nvSpPr>
      <xdr:spPr bwMode="auto">
        <a:xfrm>
          <a:off x="11681460" y="7574280"/>
          <a:ext cx="4213860" cy="457962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304189</xdr:colOff>
      <xdr:row>39</xdr:row>
      <xdr:rowOff>12618</xdr:rowOff>
    </xdr:from>
    <xdr:to>
      <xdr:col>15</xdr:col>
      <xdr:colOff>757332</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144780</xdr:colOff>
      <xdr:row>40</xdr:row>
      <xdr:rowOff>60960</xdr:rowOff>
    </xdr:from>
    <xdr:to>
      <xdr:col>3</xdr:col>
      <xdr:colOff>632460</xdr:colOff>
      <xdr:row>40</xdr:row>
      <xdr:rowOff>320040</xdr:rowOff>
    </xdr:to>
    <xdr:sp macro="" textlink="">
      <xdr:nvSpPr>
        <xdr:cNvPr id="8052" name="正方形/長方形 36" descr="右上がり対角線 (太)"/>
        <xdr:cNvSpPr>
          <a:spLocks noChangeArrowheads="1"/>
        </xdr:cNvSpPr>
      </xdr:nvSpPr>
      <xdr:spPr bwMode="auto">
        <a:xfrm>
          <a:off x="2339340" y="8001000"/>
          <a:ext cx="487680" cy="25908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144780</xdr:colOff>
      <xdr:row>41</xdr:row>
      <xdr:rowOff>60960</xdr:rowOff>
    </xdr:from>
    <xdr:to>
      <xdr:col>3</xdr:col>
      <xdr:colOff>632460</xdr:colOff>
      <xdr:row>41</xdr:row>
      <xdr:rowOff>312420</xdr:rowOff>
    </xdr:to>
    <xdr:sp macro="" textlink="">
      <xdr:nvSpPr>
        <xdr:cNvPr id="8053" name="正方形/長方形 37" descr="右下がり対角線 (太)"/>
        <xdr:cNvSpPr>
          <a:spLocks noChangeArrowheads="1"/>
        </xdr:cNvSpPr>
      </xdr:nvSpPr>
      <xdr:spPr bwMode="auto">
        <a:xfrm>
          <a:off x="2339340" y="8351520"/>
          <a:ext cx="48768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144780</xdr:colOff>
      <xdr:row>42</xdr:row>
      <xdr:rowOff>45720</xdr:rowOff>
    </xdr:from>
    <xdr:to>
      <xdr:col>3</xdr:col>
      <xdr:colOff>632460</xdr:colOff>
      <xdr:row>42</xdr:row>
      <xdr:rowOff>304800</xdr:rowOff>
    </xdr:to>
    <xdr:sp macro="" textlink="">
      <xdr:nvSpPr>
        <xdr:cNvPr id="8054" name="正方形/長方形 38" descr="右上がり対角線 (太)"/>
        <xdr:cNvSpPr>
          <a:spLocks noChangeArrowheads="1"/>
        </xdr:cNvSpPr>
      </xdr:nvSpPr>
      <xdr:spPr bwMode="auto">
        <a:xfrm>
          <a:off x="2339340" y="8686800"/>
          <a:ext cx="48768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144780</xdr:colOff>
      <xdr:row>43</xdr:row>
      <xdr:rowOff>45720</xdr:rowOff>
    </xdr:from>
    <xdr:to>
      <xdr:col>3</xdr:col>
      <xdr:colOff>632460</xdr:colOff>
      <xdr:row>43</xdr:row>
      <xdr:rowOff>304800</xdr:rowOff>
    </xdr:to>
    <xdr:sp macro="" textlink="">
      <xdr:nvSpPr>
        <xdr:cNvPr id="8055" name="正方形/長方形 39" descr="右下がり対角線 (太)"/>
        <xdr:cNvSpPr>
          <a:spLocks noChangeArrowheads="1"/>
        </xdr:cNvSpPr>
      </xdr:nvSpPr>
      <xdr:spPr bwMode="auto">
        <a:xfrm>
          <a:off x="2339340" y="9037320"/>
          <a:ext cx="48768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144780</xdr:colOff>
      <xdr:row>44</xdr:row>
      <xdr:rowOff>60960</xdr:rowOff>
    </xdr:from>
    <xdr:to>
      <xdr:col>3</xdr:col>
      <xdr:colOff>632460</xdr:colOff>
      <xdr:row>44</xdr:row>
      <xdr:rowOff>312420</xdr:rowOff>
    </xdr:to>
    <xdr:sp macro="" textlink="">
      <xdr:nvSpPr>
        <xdr:cNvPr id="8056" name="正方形/長方形 40" descr="右上がり対角線 (太)"/>
        <xdr:cNvSpPr>
          <a:spLocks noChangeArrowheads="1"/>
        </xdr:cNvSpPr>
      </xdr:nvSpPr>
      <xdr:spPr bwMode="auto">
        <a:xfrm>
          <a:off x="2339340" y="9403080"/>
          <a:ext cx="48768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144780</xdr:colOff>
      <xdr:row>45</xdr:row>
      <xdr:rowOff>60960</xdr:rowOff>
    </xdr:from>
    <xdr:to>
      <xdr:col>3</xdr:col>
      <xdr:colOff>632460</xdr:colOff>
      <xdr:row>45</xdr:row>
      <xdr:rowOff>320040</xdr:rowOff>
    </xdr:to>
    <xdr:sp macro="" textlink="">
      <xdr:nvSpPr>
        <xdr:cNvPr id="8057" name="正方形/長方形 41" descr="右下がり対角線 (太)"/>
        <xdr:cNvSpPr>
          <a:spLocks noChangeArrowheads="1"/>
        </xdr:cNvSpPr>
      </xdr:nvSpPr>
      <xdr:spPr bwMode="auto">
        <a:xfrm>
          <a:off x="2339340" y="9753600"/>
          <a:ext cx="487680" cy="25908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144780</xdr:colOff>
      <xdr:row>46</xdr:row>
      <xdr:rowOff>60960</xdr:rowOff>
    </xdr:from>
    <xdr:to>
      <xdr:col>3</xdr:col>
      <xdr:colOff>632460</xdr:colOff>
      <xdr:row>46</xdr:row>
      <xdr:rowOff>320040</xdr:rowOff>
    </xdr:to>
    <xdr:sp macro="" textlink="">
      <xdr:nvSpPr>
        <xdr:cNvPr id="8058" name="正方形/長方形 42" descr="右上がり対角線 (太)"/>
        <xdr:cNvSpPr>
          <a:spLocks noChangeArrowheads="1"/>
        </xdr:cNvSpPr>
      </xdr:nvSpPr>
      <xdr:spPr bwMode="auto">
        <a:xfrm>
          <a:off x="2339340" y="10104120"/>
          <a:ext cx="487680" cy="25908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144780</xdr:colOff>
      <xdr:row>47</xdr:row>
      <xdr:rowOff>45720</xdr:rowOff>
    </xdr:from>
    <xdr:to>
      <xdr:col>3</xdr:col>
      <xdr:colOff>632460</xdr:colOff>
      <xdr:row>47</xdr:row>
      <xdr:rowOff>304800</xdr:rowOff>
    </xdr:to>
    <xdr:sp macro="" textlink="">
      <xdr:nvSpPr>
        <xdr:cNvPr id="8059" name="正方形/長方形 43" descr="右下がり対角線 (太)"/>
        <xdr:cNvSpPr>
          <a:spLocks noChangeArrowheads="1"/>
        </xdr:cNvSpPr>
      </xdr:nvSpPr>
      <xdr:spPr bwMode="auto">
        <a:xfrm>
          <a:off x="2339340" y="10439400"/>
          <a:ext cx="48768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144780</xdr:colOff>
      <xdr:row>48</xdr:row>
      <xdr:rowOff>60960</xdr:rowOff>
    </xdr:from>
    <xdr:to>
      <xdr:col>3</xdr:col>
      <xdr:colOff>632460</xdr:colOff>
      <xdr:row>48</xdr:row>
      <xdr:rowOff>312420</xdr:rowOff>
    </xdr:to>
    <xdr:sp macro="" textlink="">
      <xdr:nvSpPr>
        <xdr:cNvPr id="8060" name="正方形/長方形 44" descr="右上がり対角線 (太)"/>
        <xdr:cNvSpPr>
          <a:spLocks noChangeArrowheads="1"/>
        </xdr:cNvSpPr>
      </xdr:nvSpPr>
      <xdr:spPr bwMode="auto">
        <a:xfrm>
          <a:off x="2339340" y="10805160"/>
          <a:ext cx="48768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144780</xdr:colOff>
      <xdr:row>49</xdr:row>
      <xdr:rowOff>60960</xdr:rowOff>
    </xdr:from>
    <xdr:to>
      <xdr:col>3</xdr:col>
      <xdr:colOff>632460</xdr:colOff>
      <xdr:row>49</xdr:row>
      <xdr:rowOff>320040</xdr:rowOff>
    </xdr:to>
    <xdr:sp macro="" textlink="">
      <xdr:nvSpPr>
        <xdr:cNvPr id="8061" name="正方形/長方形 45" descr="右下がり対角線 (太)"/>
        <xdr:cNvSpPr>
          <a:spLocks noChangeArrowheads="1"/>
        </xdr:cNvSpPr>
      </xdr:nvSpPr>
      <xdr:spPr bwMode="auto">
        <a:xfrm>
          <a:off x="2339340" y="11155680"/>
          <a:ext cx="487680" cy="25908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144780</xdr:colOff>
      <xdr:row>50</xdr:row>
      <xdr:rowOff>45720</xdr:rowOff>
    </xdr:from>
    <xdr:to>
      <xdr:col>3</xdr:col>
      <xdr:colOff>632460</xdr:colOff>
      <xdr:row>50</xdr:row>
      <xdr:rowOff>304800</xdr:rowOff>
    </xdr:to>
    <xdr:sp macro="" textlink="">
      <xdr:nvSpPr>
        <xdr:cNvPr id="8062" name="正方形/長方形 46" descr="右上がり対角線 (太)"/>
        <xdr:cNvSpPr>
          <a:spLocks noChangeArrowheads="1"/>
        </xdr:cNvSpPr>
      </xdr:nvSpPr>
      <xdr:spPr bwMode="auto">
        <a:xfrm>
          <a:off x="2339340" y="11490960"/>
          <a:ext cx="48768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175260</xdr:colOff>
      <xdr:row>51</xdr:row>
      <xdr:rowOff>160020</xdr:rowOff>
    </xdr:from>
    <xdr:to>
      <xdr:col>3</xdr:col>
      <xdr:colOff>601980</xdr:colOff>
      <xdr:row>51</xdr:row>
      <xdr:rowOff>160020</xdr:rowOff>
    </xdr:to>
    <xdr:cxnSp macro="">
      <xdr:nvCxnSpPr>
        <xdr:cNvPr id="8063" name="直線コネクタ 20"/>
        <xdr:cNvCxnSpPr>
          <a:cxnSpLocks noChangeShapeType="1"/>
        </xdr:cNvCxnSpPr>
      </xdr:nvCxnSpPr>
      <xdr:spPr bwMode="auto">
        <a:xfrm>
          <a:off x="2369820" y="11955780"/>
          <a:ext cx="42672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312420</xdr:colOff>
      <xdr:row>51</xdr:row>
      <xdr:rowOff>76200</xdr:rowOff>
    </xdr:from>
    <xdr:to>
      <xdr:col>3</xdr:col>
      <xdr:colOff>472440</xdr:colOff>
      <xdr:row>51</xdr:row>
      <xdr:rowOff>259080</xdr:rowOff>
    </xdr:to>
    <xdr:sp macro="" textlink="">
      <xdr:nvSpPr>
        <xdr:cNvPr id="8064" name="Oval 182"/>
        <xdr:cNvSpPr>
          <a:spLocks noChangeArrowheads="1"/>
        </xdr:cNvSpPr>
      </xdr:nvSpPr>
      <xdr:spPr bwMode="auto">
        <a:xfrm>
          <a:off x="2506980" y="11871960"/>
          <a:ext cx="160020" cy="182880"/>
        </a:xfrm>
        <a:prstGeom prst="ellipse">
          <a:avLst/>
        </a:prstGeom>
        <a:solidFill>
          <a:srgbClr val="FF0000"/>
        </a:solidFill>
        <a:ln w="12700">
          <a:solidFill>
            <a:srgbClr val="FF0000"/>
          </a:solidFill>
          <a:round/>
          <a:headEnd/>
          <a:tailEnd/>
        </a:ln>
      </xdr:spPr>
    </xdr:sp>
    <xdr:clientData/>
  </xdr:twoCellAnchor>
  <xdr:twoCellAnchor>
    <xdr:from>
      <xdr:col>0</xdr:col>
      <xdr:colOff>123304</xdr:colOff>
      <xdr:row>0</xdr:row>
      <xdr:rowOff>138544</xdr:rowOff>
    </xdr:from>
    <xdr:to>
      <xdr:col>10</xdr:col>
      <xdr:colOff>352594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529590</xdr:colOff>
      <xdr:row>1</xdr:row>
      <xdr:rowOff>47625</xdr:rowOff>
    </xdr:from>
    <xdr:to>
      <xdr:col>13</xdr:col>
      <xdr:colOff>560070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148590</xdr:colOff>
      <xdr:row>1</xdr:row>
      <xdr:rowOff>47625</xdr:rowOff>
    </xdr:from>
    <xdr:to>
      <xdr:col>18</xdr:col>
      <xdr:colOff>118110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8068" name="Line 22"/>
        <xdr:cNvSpPr>
          <a:spLocks noChangeShapeType="1"/>
        </xdr:cNvSpPr>
      </xdr:nvSpPr>
      <xdr:spPr bwMode="auto">
        <a:xfrm>
          <a:off x="457200" y="7589520"/>
          <a:ext cx="5372100" cy="3505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3</xdr:row>
      <xdr:rowOff>125730</xdr:rowOff>
    </xdr:from>
    <xdr:to>
      <xdr:col>2</xdr:col>
      <xdr:colOff>842046</xdr:colOff>
      <xdr:row>5</xdr:row>
      <xdr:rowOff>125730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401955</xdr:colOff>
      <xdr:row>40</xdr:row>
      <xdr:rowOff>9525</xdr:rowOff>
    </xdr:from>
    <xdr:to>
      <xdr:col>17</xdr:col>
      <xdr:colOff>792465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将来負担額について、一般会計等の地方債現在高は発行額よりも償還額が大きいため平成</a:t>
          </a:r>
          <a:r>
            <a:rPr lang="en-US" altLang="ja-JP" sz="1100">
              <a:effectLst/>
              <a:latin typeface="+mn-lt"/>
              <a:ea typeface="+mn-ea"/>
              <a:cs typeface="+mn-cs"/>
            </a:rPr>
            <a:t>24</a:t>
          </a:r>
          <a:r>
            <a:rPr lang="ja-JP" altLang="ja-JP" sz="1100">
              <a:effectLst/>
              <a:latin typeface="+mn-lt"/>
              <a:ea typeface="+mn-ea"/>
              <a:cs typeface="+mn-cs"/>
            </a:rPr>
            <a:t>年度以降も減額となる見込である。公営企業債繰入見込額については、平成</a:t>
          </a:r>
          <a:r>
            <a:rPr lang="en-US" altLang="ja-JP" sz="1100">
              <a:effectLst/>
              <a:latin typeface="+mn-lt"/>
              <a:ea typeface="+mn-ea"/>
              <a:cs typeface="+mn-cs"/>
            </a:rPr>
            <a:t>24</a:t>
          </a:r>
          <a:r>
            <a:rPr lang="ja-JP" altLang="ja-JP" sz="1100">
              <a:effectLst/>
              <a:latin typeface="+mn-lt"/>
              <a:ea typeface="+mn-ea"/>
              <a:cs typeface="+mn-cs"/>
            </a:rPr>
            <a:t>年度以降扇浦浄水場の移転、母島浄水場の建替えが予定されており増額が見込まれている。</a:t>
          </a:r>
          <a:endParaRPr lang="ja-JP" altLang="ja-JP">
            <a:effectLst/>
          </a:endParaRPr>
        </a:p>
        <a:p>
          <a:r>
            <a:rPr lang="ja-JP" altLang="ja-JP" sz="1100">
              <a:effectLst/>
              <a:latin typeface="+mn-lt"/>
              <a:ea typeface="+mn-ea"/>
              <a:cs typeface="+mn-cs"/>
            </a:rPr>
            <a:t>　債務負担行為に基づく支出予定額については、平成</a:t>
          </a:r>
          <a:r>
            <a:rPr lang="en-US" altLang="ja-JP" sz="1100">
              <a:effectLst/>
              <a:latin typeface="+mn-lt"/>
              <a:ea typeface="+mn-ea"/>
              <a:cs typeface="+mn-cs"/>
            </a:rPr>
            <a:t>23</a:t>
          </a:r>
          <a:r>
            <a:rPr lang="ja-JP" altLang="ja-JP" sz="1100">
              <a:effectLst/>
              <a:latin typeface="+mn-lt"/>
              <a:ea typeface="+mn-ea"/>
              <a:cs typeface="+mn-cs"/>
            </a:rPr>
            <a:t>年度までは</a:t>
          </a:r>
          <a:r>
            <a:rPr lang="en-US" altLang="ja-JP" sz="1100">
              <a:effectLst/>
              <a:latin typeface="+mn-lt"/>
              <a:ea typeface="+mn-ea"/>
              <a:cs typeface="+mn-cs"/>
            </a:rPr>
            <a:t>0</a:t>
          </a:r>
          <a:r>
            <a:rPr lang="ja-JP" altLang="ja-JP" sz="1100">
              <a:effectLst/>
              <a:latin typeface="+mn-lt"/>
              <a:ea typeface="+mn-ea"/>
              <a:cs typeface="+mn-cs"/>
            </a:rPr>
            <a:t>の見込みだが、平成</a:t>
          </a:r>
          <a:r>
            <a:rPr lang="en-US" altLang="ja-JP" sz="1100">
              <a:effectLst/>
              <a:latin typeface="+mn-lt"/>
              <a:ea typeface="+mn-ea"/>
              <a:cs typeface="+mn-cs"/>
            </a:rPr>
            <a:t>24</a:t>
          </a:r>
          <a:r>
            <a:rPr lang="ja-JP" altLang="ja-JP" sz="1100">
              <a:effectLst/>
              <a:latin typeface="+mn-lt"/>
              <a:ea typeface="+mn-ea"/>
              <a:cs typeface="+mn-cs"/>
            </a:rPr>
            <a:t>年度からは</a:t>
          </a:r>
          <a:r>
            <a:rPr lang="en-US" altLang="ja-JP" sz="1100">
              <a:effectLst/>
              <a:latin typeface="+mn-lt"/>
              <a:ea typeface="+mn-ea"/>
              <a:cs typeface="+mn-cs"/>
            </a:rPr>
            <a:t>3</a:t>
          </a:r>
          <a:r>
            <a:rPr lang="ja-JP" altLang="ja-JP" sz="1100">
              <a:effectLst/>
              <a:latin typeface="+mn-lt"/>
              <a:ea typeface="+mn-ea"/>
              <a:cs typeface="+mn-cs"/>
            </a:rPr>
            <a:t>施設、平成</a:t>
          </a:r>
          <a:r>
            <a:rPr lang="en-US" altLang="ja-JP" sz="1100">
              <a:effectLst/>
              <a:latin typeface="+mn-lt"/>
              <a:ea typeface="+mn-ea"/>
              <a:cs typeface="+mn-cs"/>
            </a:rPr>
            <a:t>25</a:t>
          </a:r>
          <a:r>
            <a:rPr lang="ja-JP" altLang="ja-JP" sz="1100">
              <a:effectLst/>
              <a:latin typeface="+mn-lt"/>
              <a:ea typeface="+mn-ea"/>
              <a:cs typeface="+mn-cs"/>
            </a:rPr>
            <a:t>年度からは</a:t>
          </a:r>
          <a:r>
            <a:rPr lang="en-US" altLang="ja-JP" sz="1100">
              <a:effectLst/>
              <a:latin typeface="+mn-lt"/>
              <a:ea typeface="+mn-ea"/>
              <a:cs typeface="+mn-cs"/>
            </a:rPr>
            <a:t>1</a:t>
          </a:r>
          <a:r>
            <a:rPr lang="ja-JP" altLang="ja-JP" sz="1100">
              <a:effectLst/>
              <a:latin typeface="+mn-lt"/>
              <a:ea typeface="+mn-ea"/>
              <a:cs typeface="+mn-cs"/>
            </a:rPr>
            <a:t>施設の指定管理を債務負担行為するため合わせて</a:t>
          </a:r>
          <a:r>
            <a:rPr lang="en-US" altLang="ja-JP" sz="1100">
              <a:effectLst/>
              <a:latin typeface="+mn-lt"/>
              <a:ea typeface="+mn-ea"/>
              <a:cs typeface="+mn-cs"/>
            </a:rPr>
            <a:t>30,000</a:t>
          </a:r>
          <a:r>
            <a:rPr lang="ja-JP" altLang="ja-JP" sz="1100">
              <a:effectLst/>
              <a:latin typeface="+mn-lt"/>
              <a:ea typeface="+mn-ea"/>
              <a:cs typeface="+mn-cs"/>
            </a:rPr>
            <a:t>千円弱増額となる見込みである。</a:t>
          </a:r>
          <a:endParaRPr lang="ja-JP" altLang="ja-JP">
            <a:effectLst/>
          </a:endParaRPr>
        </a:p>
        <a:p>
          <a:pPr>
            <a:lnSpc>
              <a:spcPts val="1200"/>
            </a:lnSpc>
          </a:pPr>
          <a:r>
            <a:rPr lang="ja-JP" altLang="ja-JP" sz="1100">
              <a:effectLst/>
              <a:latin typeface="+mn-lt"/>
              <a:ea typeface="+mn-ea"/>
              <a:cs typeface="+mn-cs"/>
            </a:rPr>
            <a:t>　充当可能基金については、平成</a:t>
          </a:r>
          <a:r>
            <a:rPr lang="en-US" altLang="ja-JP" sz="1100">
              <a:effectLst/>
              <a:latin typeface="+mn-lt"/>
              <a:ea typeface="+mn-ea"/>
              <a:cs typeface="+mn-cs"/>
            </a:rPr>
            <a:t>21</a:t>
          </a:r>
          <a:r>
            <a:rPr lang="ja-JP" altLang="ja-JP" sz="1100">
              <a:effectLst/>
              <a:latin typeface="+mn-lt"/>
              <a:ea typeface="+mn-ea"/>
              <a:cs typeface="+mn-cs"/>
            </a:rPr>
            <a:t>年度以降大きな取崩をせずに、財政調整基金の積立だけでなく公共施設等整備基金にも積立を行っているため基金の総額は増額となっている。ただし、将来の財政事情によっては財政調整基金を取崩せざるを得ない場合も考えられることから、さらに積立額を増やすよう努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B1" sqref="B1:DI1"/>
    </sheetView>
  </sheetViews>
  <sheetFormatPr defaultColWidth="0" defaultRowHeight="10.8" zeroHeight="1"/>
  <cols>
    <col min="1" max="119" width="2.109375" style="136" customWidth="1"/>
    <col min="120" max="16384" width="0" style="136" hidden="1"/>
  </cols>
  <sheetData>
    <row r="1" spans="1:119" ht="33" customHeight="1">
      <c r="A1" s="134"/>
      <c r="B1" s="391" t="s">
        <v>135</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392" t="s">
        <v>137</v>
      </c>
      <c r="C3" s="393"/>
      <c r="D3" s="393"/>
      <c r="E3" s="394"/>
      <c r="F3" s="394"/>
      <c r="G3" s="394"/>
      <c r="H3" s="394"/>
      <c r="I3" s="394"/>
      <c r="J3" s="394"/>
      <c r="K3" s="394"/>
      <c r="L3" s="394" t="s">
        <v>138</v>
      </c>
      <c r="M3" s="394"/>
      <c r="N3" s="394"/>
      <c r="O3" s="394"/>
      <c r="P3" s="394"/>
      <c r="Q3" s="394"/>
      <c r="R3" s="398"/>
      <c r="S3" s="398"/>
      <c r="T3" s="398"/>
      <c r="U3" s="398"/>
      <c r="V3" s="399"/>
      <c r="W3" s="404" t="s">
        <v>139</v>
      </c>
      <c r="X3" s="405"/>
      <c r="Y3" s="405"/>
      <c r="Z3" s="405"/>
      <c r="AA3" s="405"/>
      <c r="AB3" s="393"/>
      <c r="AC3" s="398" t="s">
        <v>140</v>
      </c>
      <c r="AD3" s="405"/>
      <c r="AE3" s="405"/>
      <c r="AF3" s="405"/>
      <c r="AG3" s="405"/>
      <c r="AH3" s="405"/>
      <c r="AI3" s="405"/>
      <c r="AJ3" s="405"/>
      <c r="AK3" s="405"/>
      <c r="AL3" s="410"/>
      <c r="AM3" s="404" t="s">
        <v>141</v>
      </c>
      <c r="AN3" s="405"/>
      <c r="AO3" s="405"/>
      <c r="AP3" s="405"/>
      <c r="AQ3" s="405"/>
      <c r="AR3" s="405"/>
      <c r="AS3" s="405"/>
      <c r="AT3" s="405"/>
      <c r="AU3" s="405"/>
      <c r="AV3" s="405"/>
      <c r="AW3" s="405"/>
      <c r="AX3" s="410"/>
      <c r="AY3" s="413" t="s">
        <v>88</v>
      </c>
      <c r="AZ3" s="414"/>
      <c r="BA3" s="414"/>
      <c r="BB3" s="414"/>
      <c r="BC3" s="414"/>
      <c r="BD3" s="414"/>
      <c r="BE3" s="414"/>
      <c r="BF3" s="414"/>
      <c r="BG3" s="414"/>
      <c r="BH3" s="414"/>
      <c r="BI3" s="414"/>
      <c r="BJ3" s="414"/>
      <c r="BK3" s="414"/>
      <c r="BL3" s="414"/>
      <c r="BM3" s="415"/>
      <c r="BN3" s="404" t="s">
        <v>142</v>
      </c>
      <c r="BO3" s="405"/>
      <c r="BP3" s="405"/>
      <c r="BQ3" s="405"/>
      <c r="BR3" s="405"/>
      <c r="BS3" s="405"/>
      <c r="BT3" s="405"/>
      <c r="BU3" s="410"/>
      <c r="BV3" s="404" t="s">
        <v>143</v>
      </c>
      <c r="BW3" s="405"/>
      <c r="BX3" s="405"/>
      <c r="BY3" s="405"/>
      <c r="BZ3" s="405"/>
      <c r="CA3" s="405"/>
      <c r="CB3" s="405"/>
      <c r="CC3" s="410"/>
      <c r="CD3" s="413" t="s">
        <v>88</v>
      </c>
      <c r="CE3" s="414"/>
      <c r="CF3" s="414"/>
      <c r="CG3" s="414"/>
      <c r="CH3" s="414"/>
      <c r="CI3" s="414"/>
      <c r="CJ3" s="414"/>
      <c r="CK3" s="414"/>
      <c r="CL3" s="414"/>
      <c r="CM3" s="414"/>
      <c r="CN3" s="414"/>
      <c r="CO3" s="414"/>
      <c r="CP3" s="414"/>
      <c r="CQ3" s="414"/>
      <c r="CR3" s="414"/>
      <c r="CS3" s="415"/>
      <c r="CT3" s="404" t="s">
        <v>144</v>
      </c>
      <c r="CU3" s="405"/>
      <c r="CV3" s="405"/>
      <c r="CW3" s="405"/>
      <c r="CX3" s="405"/>
      <c r="CY3" s="405"/>
      <c r="CZ3" s="405"/>
      <c r="DA3" s="410"/>
      <c r="DB3" s="404" t="s">
        <v>145</v>
      </c>
      <c r="DC3" s="405"/>
      <c r="DD3" s="405"/>
      <c r="DE3" s="405"/>
      <c r="DF3" s="405"/>
      <c r="DG3" s="405"/>
      <c r="DH3" s="405"/>
      <c r="DI3" s="410"/>
      <c r="DJ3" s="134"/>
      <c r="DK3" s="134"/>
      <c r="DL3" s="134"/>
      <c r="DM3" s="134"/>
      <c r="DN3" s="134"/>
      <c r="DO3" s="134"/>
    </row>
    <row r="4" spans="1:119" ht="18.75" customHeight="1">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146</v>
      </c>
      <c r="AZ4" s="365"/>
      <c r="BA4" s="365"/>
      <c r="BB4" s="365"/>
      <c r="BC4" s="365"/>
      <c r="BD4" s="365"/>
      <c r="BE4" s="365"/>
      <c r="BF4" s="365"/>
      <c r="BG4" s="365"/>
      <c r="BH4" s="365"/>
      <c r="BI4" s="365"/>
      <c r="BJ4" s="365"/>
      <c r="BK4" s="365"/>
      <c r="BL4" s="365"/>
      <c r="BM4" s="366"/>
      <c r="BN4" s="355">
        <v>4340764</v>
      </c>
      <c r="BO4" s="356"/>
      <c r="BP4" s="356"/>
      <c r="BQ4" s="356"/>
      <c r="BR4" s="356"/>
      <c r="BS4" s="356"/>
      <c r="BT4" s="356"/>
      <c r="BU4" s="357"/>
      <c r="BV4" s="355">
        <v>4182846</v>
      </c>
      <c r="BW4" s="356"/>
      <c r="BX4" s="356"/>
      <c r="BY4" s="356"/>
      <c r="BZ4" s="356"/>
      <c r="CA4" s="356"/>
      <c r="CB4" s="356"/>
      <c r="CC4" s="357"/>
      <c r="CD4" s="361" t="s">
        <v>147</v>
      </c>
      <c r="CE4" s="362"/>
      <c r="CF4" s="362"/>
      <c r="CG4" s="362"/>
      <c r="CH4" s="362"/>
      <c r="CI4" s="362"/>
      <c r="CJ4" s="362"/>
      <c r="CK4" s="362"/>
      <c r="CL4" s="362"/>
      <c r="CM4" s="362"/>
      <c r="CN4" s="362"/>
      <c r="CO4" s="362"/>
      <c r="CP4" s="362"/>
      <c r="CQ4" s="362"/>
      <c r="CR4" s="362"/>
      <c r="CS4" s="363"/>
      <c r="CT4" s="416">
        <v>6.6</v>
      </c>
      <c r="CU4" s="417"/>
      <c r="CV4" s="417"/>
      <c r="CW4" s="417"/>
      <c r="CX4" s="417"/>
      <c r="CY4" s="417"/>
      <c r="CZ4" s="417"/>
      <c r="DA4" s="418"/>
      <c r="DB4" s="416">
        <v>12.1</v>
      </c>
      <c r="DC4" s="417"/>
      <c r="DD4" s="417"/>
      <c r="DE4" s="417"/>
      <c r="DF4" s="417"/>
      <c r="DG4" s="417"/>
      <c r="DH4" s="417"/>
      <c r="DI4" s="418"/>
      <c r="DJ4" s="134"/>
      <c r="DK4" s="134"/>
      <c r="DL4" s="134"/>
      <c r="DM4" s="134"/>
      <c r="DN4" s="134"/>
      <c r="DO4" s="134"/>
    </row>
    <row r="5" spans="1:119" ht="18.75" customHeight="1">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148</v>
      </c>
      <c r="AN5" s="339"/>
      <c r="AO5" s="339"/>
      <c r="AP5" s="339"/>
      <c r="AQ5" s="339"/>
      <c r="AR5" s="339"/>
      <c r="AS5" s="339"/>
      <c r="AT5" s="340"/>
      <c r="AU5" s="333" t="s">
        <v>149</v>
      </c>
      <c r="AV5" s="334"/>
      <c r="AW5" s="334"/>
      <c r="AX5" s="334"/>
      <c r="AY5" s="343" t="s">
        <v>150</v>
      </c>
      <c r="AZ5" s="344"/>
      <c r="BA5" s="344"/>
      <c r="BB5" s="344"/>
      <c r="BC5" s="344"/>
      <c r="BD5" s="344"/>
      <c r="BE5" s="344"/>
      <c r="BF5" s="344"/>
      <c r="BG5" s="344"/>
      <c r="BH5" s="344"/>
      <c r="BI5" s="344"/>
      <c r="BJ5" s="344"/>
      <c r="BK5" s="344"/>
      <c r="BL5" s="344"/>
      <c r="BM5" s="345"/>
      <c r="BN5" s="335">
        <v>4180675</v>
      </c>
      <c r="BO5" s="336"/>
      <c r="BP5" s="336"/>
      <c r="BQ5" s="336"/>
      <c r="BR5" s="336"/>
      <c r="BS5" s="336"/>
      <c r="BT5" s="336"/>
      <c r="BU5" s="337"/>
      <c r="BV5" s="335">
        <v>3966300</v>
      </c>
      <c r="BW5" s="336"/>
      <c r="BX5" s="336"/>
      <c r="BY5" s="336"/>
      <c r="BZ5" s="336"/>
      <c r="CA5" s="336"/>
      <c r="CB5" s="336"/>
      <c r="CC5" s="337"/>
      <c r="CD5" s="352" t="s">
        <v>151</v>
      </c>
      <c r="CE5" s="353"/>
      <c r="CF5" s="353"/>
      <c r="CG5" s="353"/>
      <c r="CH5" s="353"/>
      <c r="CI5" s="353"/>
      <c r="CJ5" s="353"/>
      <c r="CK5" s="353"/>
      <c r="CL5" s="353"/>
      <c r="CM5" s="353"/>
      <c r="CN5" s="353"/>
      <c r="CO5" s="353"/>
      <c r="CP5" s="353"/>
      <c r="CQ5" s="353"/>
      <c r="CR5" s="353"/>
      <c r="CS5" s="354"/>
      <c r="CT5" s="422">
        <v>85.3</v>
      </c>
      <c r="CU5" s="423"/>
      <c r="CV5" s="423"/>
      <c r="CW5" s="423"/>
      <c r="CX5" s="423"/>
      <c r="CY5" s="423"/>
      <c r="CZ5" s="423"/>
      <c r="DA5" s="424"/>
      <c r="DB5" s="422">
        <v>80.8</v>
      </c>
      <c r="DC5" s="423"/>
      <c r="DD5" s="423"/>
      <c r="DE5" s="423"/>
      <c r="DF5" s="423"/>
      <c r="DG5" s="423"/>
      <c r="DH5" s="423"/>
      <c r="DI5" s="424"/>
      <c r="DJ5" s="134"/>
      <c r="DK5" s="134"/>
      <c r="DL5" s="134"/>
      <c r="DM5" s="134"/>
      <c r="DN5" s="134"/>
      <c r="DO5" s="134"/>
    </row>
    <row r="6" spans="1:119" ht="18.75" customHeight="1">
      <c r="A6" s="135"/>
      <c r="B6" s="373" t="s">
        <v>152</v>
      </c>
      <c r="C6" s="374"/>
      <c r="D6" s="374"/>
      <c r="E6" s="375"/>
      <c r="F6" s="375"/>
      <c r="G6" s="375"/>
      <c r="H6" s="375"/>
      <c r="I6" s="375"/>
      <c r="J6" s="375"/>
      <c r="K6" s="375"/>
      <c r="L6" s="375" t="s">
        <v>153</v>
      </c>
      <c r="M6" s="375"/>
      <c r="N6" s="375"/>
      <c r="O6" s="375"/>
      <c r="P6" s="375"/>
      <c r="Q6" s="375"/>
      <c r="R6" s="425"/>
      <c r="S6" s="425"/>
      <c r="T6" s="425"/>
      <c r="U6" s="425"/>
      <c r="V6" s="426"/>
      <c r="W6" s="429" t="s">
        <v>154</v>
      </c>
      <c r="X6" s="430"/>
      <c r="Y6" s="430"/>
      <c r="Z6" s="430"/>
      <c r="AA6" s="430"/>
      <c r="AB6" s="374"/>
      <c r="AC6" s="433" t="s">
        <v>155</v>
      </c>
      <c r="AD6" s="434"/>
      <c r="AE6" s="434"/>
      <c r="AF6" s="434"/>
      <c r="AG6" s="434"/>
      <c r="AH6" s="434"/>
      <c r="AI6" s="434"/>
      <c r="AJ6" s="434"/>
      <c r="AK6" s="434"/>
      <c r="AL6" s="435"/>
      <c r="AM6" s="338" t="s">
        <v>156</v>
      </c>
      <c r="AN6" s="339"/>
      <c r="AO6" s="339"/>
      <c r="AP6" s="339"/>
      <c r="AQ6" s="339"/>
      <c r="AR6" s="339"/>
      <c r="AS6" s="339"/>
      <c r="AT6" s="340"/>
      <c r="AU6" s="333" t="s">
        <v>157</v>
      </c>
      <c r="AV6" s="334"/>
      <c r="AW6" s="334"/>
      <c r="AX6" s="334"/>
      <c r="AY6" s="343" t="s">
        <v>158</v>
      </c>
      <c r="AZ6" s="344"/>
      <c r="BA6" s="344"/>
      <c r="BB6" s="344"/>
      <c r="BC6" s="344"/>
      <c r="BD6" s="344"/>
      <c r="BE6" s="344"/>
      <c r="BF6" s="344"/>
      <c r="BG6" s="344"/>
      <c r="BH6" s="344"/>
      <c r="BI6" s="344"/>
      <c r="BJ6" s="344"/>
      <c r="BK6" s="344"/>
      <c r="BL6" s="344"/>
      <c r="BM6" s="345"/>
      <c r="BN6" s="335">
        <v>160089</v>
      </c>
      <c r="BO6" s="336"/>
      <c r="BP6" s="336"/>
      <c r="BQ6" s="336"/>
      <c r="BR6" s="336"/>
      <c r="BS6" s="336"/>
      <c r="BT6" s="336"/>
      <c r="BU6" s="337"/>
      <c r="BV6" s="335">
        <v>216546</v>
      </c>
      <c r="BW6" s="336"/>
      <c r="BX6" s="336"/>
      <c r="BY6" s="336"/>
      <c r="BZ6" s="336"/>
      <c r="CA6" s="336"/>
      <c r="CB6" s="336"/>
      <c r="CC6" s="337"/>
      <c r="CD6" s="352" t="s">
        <v>159</v>
      </c>
      <c r="CE6" s="353"/>
      <c r="CF6" s="353"/>
      <c r="CG6" s="353"/>
      <c r="CH6" s="353"/>
      <c r="CI6" s="353"/>
      <c r="CJ6" s="353"/>
      <c r="CK6" s="353"/>
      <c r="CL6" s="353"/>
      <c r="CM6" s="353"/>
      <c r="CN6" s="353"/>
      <c r="CO6" s="353"/>
      <c r="CP6" s="353"/>
      <c r="CQ6" s="353"/>
      <c r="CR6" s="353"/>
      <c r="CS6" s="354"/>
      <c r="CT6" s="419">
        <v>90.6</v>
      </c>
      <c r="CU6" s="420"/>
      <c r="CV6" s="420"/>
      <c r="CW6" s="420"/>
      <c r="CX6" s="420"/>
      <c r="CY6" s="420"/>
      <c r="CZ6" s="420"/>
      <c r="DA6" s="421"/>
      <c r="DB6" s="419">
        <v>87.2</v>
      </c>
      <c r="DC6" s="420"/>
      <c r="DD6" s="420"/>
      <c r="DE6" s="420"/>
      <c r="DF6" s="420"/>
      <c r="DG6" s="420"/>
      <c r="DH6" s="420"/>
      <c r="DI6" s="421"/>
      <c r="DJ6" s="134"/>
      <c r="DK6" s="134"/>
      <c r="DL6" s="134"/>
      <c r="DM6" s="134"/>
      <c r="DN6" s="134"/>
      <c r="DO6" s="134"/>
    </row>
    <row r="7" spans="1:119" ht="18.75" customHeight="1">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160</v>
      </c>
      <c r="AN7" s="339"/>
      <c r="AO7" s="339"/>
      <c r="AP7" s="339"/>
      <c r="AQ7" s="339"/>
      <c r="AR7" s="339"/>
      <c r="AS7" s="339"/>
      <c r="AT7" s="340"/>
      <c r="AU7" s="333" t="s">
        <v>161</v>
      </c>
      <c r="AV7" s="334"/>
      <c r="AW7" s="334"/>
      <c r="AX7" s="334"/>
      <c r="AY7" s="343" t="s">
        <v>162</v>
      </c>
      <c r="AZ7" s="344"/>
      <c r="BA7" s="344"/>
      <c r="BB7" s="344"/>
      <c r="BC7" s="344"/>
      <c r="BD7" s="344"/>
      <c r="BE7" s="344"/>
      <c r="BF7" s="344"/>
      <c r="BG7" s="344"/>
      <c r="BH7" s="344"/>
      <c r="BI7" s="344"/>
      <c r="BJ7" s="344"/>
      <c r="BK7" s="344"/>
      <c r="BL7" s="344"/>
      <c r="BM7" s="345"/>
      <c r="BN7" s="335">
        <v>44782</v>
      </c>
      <c r="BO7" s="336"/>
      <c r="BP7" s="336"/>
      <c r="BQ7" s="336"/>
      <c r="BR7" s="336"/>
      <c r="BS7" s="336"/>
      <c r="BT7" s="336"/>
      <c r="BU7" s="337"/>
      <c r="BV7" s="335">
        <v>9012</v>
      </c>
      <c r="BW7" s="336"/>
      <c r="BX7" s="336"/>
      <c r="BY7" s="336"/>
      <c r="BZ7" s="336"/>
      <c r="CA7" s="336"/>
      <c r="CB7" s="336"/>
      <c r="CC7" s="337"/>
      <c r="CD7" s="352" t="s">
        <v>163</v>
      </c>
      <c r="CE7" s="353"/>
      <c r="CF7" s="353"/>
      <c r="CG7" s="353"/>
      <c r="CH7" s="353"/>
      <c r="CI7" s="353"/>
      <c r="CJ7" s="353"/>
      <c r="CK7" s="353"/>
      <c r="CL7" s="353"/>
      <c r="CM7" s="353"/>
      <c r="CN7" s="353"/>
      <c r="CO7" s="353"/>
      <c r="CP7" s="353"/>
      <c r="CQ7" s="353"/>
      <c r="CR7" s="353"/>
      <c r="CS7" s="354"/>
      <c r="CT7" s="335">
        <v>1735590</v>
      </c>
      <c r="CU7" s="336"/>
      <c r="CV7" s="336"/>
      <c r="CW7" s="336"/>
      <c r="CX7" s="336"/>
      <c r="CY7" s="336"/>
      <c r="CZ7" s="336"/>
      <c r="DA7" s="337"/>
      <c r="DB7" s="335">
        <v>1712161</v>
      </c>
      <c r="DC7" s="336"/>
      <c r="DD7" s="336"/>
      <c r="DE7" s="336"/>
      <c r="DF7" s="336"/>
      <c r="DG7" s="336"/>
      <c r="DH7" s="336"/>
      <c r="DI7" s="337"/>
      <c r="DJ7" s="134"/>
      <c r="DK7" s="134"/>
      <c r="DL7" s="134"/>
      <c r="DM7" s="134"/>
      <c r="DN7" s="134"/>
      <c r="DO7" s="134"/>
    </row>
    <row r="8" spans="1:119" ht="18.75" customHeight="1" thickBot="1">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164</v>
      </c>
      <c r="AN8" s="339"/>
      <c r="AO8" s="339"/>
      <c r="AP8" s="339"/>
      <c r="AQ8" s="339"/>
      <c r="AR8" s="339"/>
      <c r="AS8" s="339"/>
      <c r="AT8" s="340"/>
      <c r="AU8" s="333" t="s">
        <v>161</v>
      </c>
      <c r="AV8" s="334"/>
      <c r="AW8" s="334"/>
      <c r="AX8" s="334"/>
      <c r="AY8" s="343" t="s">
        <v>165</v>
      </c>
      <c r="AZ8" s="344"/>
      <c r="BA8" s="344"/>
      <c r="BB8" s="344"/>
      <c r="BC8" s="344"/>
      <c r="BD8" s="344"/>
      <c r="BE8" s="344"/>
      <c r="BF8" s="344"/>
      <c r="BG8" s="344"/>
      <c r="BH8" s="344"/>
      <c r="BI8" s="344"/>
      <c r="BJ8" s="344"/>
      <c r="BK8" s="344"/>
      <c r="BL8" s="344"/>
      <c r="BM8" s="345"/>
      <c r="BN8" s="335">
        <v>115307</v>
      </c>
      <c r="BO8" s="336"/>
      <c r="BP8" s="336"/>
      <c r="BQ8" s="336"/>
      <c r="BR8" s="336"/>
      <c r="BS8" s="336"/>
      <c r="BT8" s="336"/>
      <c r="BU8" s="337"/>
      <c r="BV8" s="335">
        <v>207534</v>
      </c>
      <c r="BW8" s="336"/>
      <c r="BX8" s="336"/>
      <c r="BY8" s="336"/>
      <c r="BZ8" s="336"/>
      <c r="CA8" s="336"/>
      <c r="CB8" s="336"/>
      <c r="CC8" s="337"/>
      <c r="CD8" s="352" t="s">
        <v>166</v>
      </c>
      <c r="CE8" s="353"/>
      <c r="CF8" s="353"/>
      <c r="CG8" s="353"/>
      <c r="CH8" s="353"/>
      <c r="CI8" s="353"/>
      <c r="CJ8" s="353"/>
      <c r="CK8" s="353"/>
      <c r="CL8" s="353"/>
      <c r="CM8" s="353"/>
      <c r="CN8" s="353"/>
      <c r="CO8" s="353"/>
      <c r="CP8" s="353"/>
      <c r="CQ8" s="353"/>
      <c r="CR8" s="353"/>
      <c r="CS8" s="354"/>
      <c r="CT8" s="442">
        <v>0.26</v>
      </c>
      <c r="CU8" s="443"/>
      <c r="CV8" s="443"/>
      <c r="CW8" s="443"/>
      <c r="CX8" s="443"/>
      <c r="CY8" s="443"/>
      <c r="CZ8" s="443"/>
      <c r="DA8" s="444"/>
      <c r="DB8" s="442">
        <v>0.28000000000000003</v>
      </c>
      <c r="DC8" s="443"/>
      <c r="DD8" s="443"/>
      <c r="DE8" s="443"/>
      <c r="DF8" s="443"/>
      <c r="DG8" s="443"/>
      <c r="DH8" s="443"/>
      <c r="DI8" s="444"/>
      <c r="DJ8" s="134"/>
      <c r="DK8" s="134"/>
      <c r="DL8" s="134"/>
      <c r="DM8" s="134"/>
      <c r="DN8" s="134"/>
      <c r="DO8" s="134"/>
    </row>
    <row r="9" spans="1:119" ht="18.75" customHeight="1" thickBot="1">
      <c r="A9" s="135"/>
      <c r="B9" s="413" t="s">
        <v>167</v>
      </c>
      <c r="C9" s="414"/>
      <c r="D9" s="414"/>
      <c r="E9" s="414"/>
      <c r="F9" s="414"/>
      <c r="G9" s="414"/>
      <c r="H9" s="414"/>
      <c r="I9" s="414"/>
      <c r="J9" s="414"/>
      <c r="K9" s="445"/>
      <c r="L9" s="451" t="s">
        <v>168</v>
      </c>
      <c r="M9" s="452"/>
      <c r="N9" s="452"/>
      <c r="O9" s="452"/>
      <c r="P9" s="452"/>
      <c r="Q9" s="453"/>
      <c r="R9" s="455">
        <v>2785</v>
      </c>
      <c r="S9" s="456"/>
      <c r="T9" s="456"/>
      <c r="U9" s="456"/>
      <c r="V9" s="457"/>
      <c r="W9" s="404" t="s">
        <v>169</v>
      </c>
      <c r="X9" s="405"/>
      <c r="Y9" s="405"/>
      <c r="Z9" s="405"/>
      <c r="AA9" s="405"/>
      <c r="AB9" s="405"/>
      <c r="AC9" s="405"/>
      <c r="AD9" s="405"/>
      <c r="AE9" s="405"/>
      <c r="AF9" s="405"/>
      <c r="AG9" s="405"/>
      <c r="AH9" s="405"/>
      <c r="AI9" s="405"/>
      <c r="AJ9" s="405"/>
      <c r="AK9" s="405"/>
      <c r="AL9" s="410"/>
      <c r="AM9" s="338" t="s">
        <v>170</v>
      </c>
      <c r="AN9" s="339"/>
      <c r="AO9" s="339"/>
      <c r="AP9" s="339"/>
      <c r="AQ9" s="339"/>
      <c r="AR9" s="339"/>
      <c r="AS9" s="339"/>
      <c r="AT9" s="340"/>
      <c r="AU9" s="333" t="s">
        <v>171</v>
      </c>
      <c r="AV9" s="334"/>
      <c r="AW9" s="334"/>
      <c r="AX9" s="334"/>
      <c r="AY9" s="343" t="s">
        <v>172</v>
      </c>
      <c r="AZ9" s="344"/>
      <c r="BA9" s="344"/>
      <c r="BB9" s="344"/>
      <c r="BC9" s="344"/>
      <c r="BD9" s="344"/>
      <c r="BE9" s="344"/>
      <c r="BF9" s="344"/>
      <c r="BG9" s="344"/>
      <c r="BH9" s="344"/>
      <c r="BI9" s="344"/>
      <c r="BJ9" s="344"/>
      <c r="BK9" s="344"/>
      <c r="BL9" s="344"/>
      <c r="BM9" s="345"/>
      <c r="BN9" s="335">
        <v>-92227</v>
      </c>
      <c r="BO9" s="336"/>
      <c r="BP9" s="336"/>
      <c r="BQ9" s="336"/>
      <c r="BR9" s="336"/>
      <c r="BS9" s="336"/>
      <c r="BT9" s="336"/>
      <c r="BU9" s="337"/>
      <c r="BV9" s="335">
        <v>124198</v>
      </c>
      <c r="BW9" s="336"/>
      <c r="BX9" s="336"/>
      <c r="BY9" s="336"/>
      <c r="BZ9" s="336"/>
      <c r="CA9" s="336"/>
      <c r="CB9" s="336"/>
      <c r="CC9" s="337"/>
      <c r="CD9" s="349" t="s">
        <v>173</v>
      </c>
      <c r="CE9" s="350"/>
      <c r="CF9" s="350"/>
      <c r="CG9" s="350"/>
      <c r="CH9" s="350"/>
      <c r="CI9" s="350"/>
      <c r="CJ9" s="350"/>
      <c r="CK9" s="350"/>
      <c r="CL9" s="350"/>
      <c r="CM9" s="350"/>
      <c r="CN9" s="350"/>
      <c r="CO9" s="350"/>
      <c r="CP9" s="350"/>
      <c r="CQ9" s="350"/>
      <c r="CR9" s="350"/>
      <c r="CS9" s="351"/>
      <c r="CT9" s="458">
        <v>21.8</v>
      </c>
      <c r="CU9" s="459"/>
      <c r="CV9" s="459"/>
      <c r="CW9" s="459"/>
      <c r="CX9" s="459"/>
      <c r="CY9" s="459"/>
      <c r="CZ9" s="459"/>
      <c r="DA9" s="460"/>
      <c r="DB9" s="458">
        <v>22.7</v>
      </c>
      <c r="DC9" s="459"/>
      <c r="DD9" s="459"/>
      <c r="DE9" s="459"/>
      <c r="DF9" s="459"/>
      <c r="DG9" s="459"/>
      <c r="DH9" s="459"/>
      <c r="DI9" s="460"/>
      <c r="DJ9" s="134"/>
      <c r="DK9" s="134"/>
      <c r="DL9" s="134"/>
      <c r="DM9" s="134"/>
      <c r="DN9" s="134"/>
      <c r="DO9" s="134"/>
    </row>
    <row r="10" spans="1:119" ht="18.75" customHeight="1" thickBot="1">
      <c r="A10" s="135"/>
      <c r="B10" s="413"/>
      <c r="C10" s="414"/>
      <c r="D10" s="414"/>
      <c r="E10" s="414"/>
      <c r="F10" s="414"/>
      <c r="G10" s="414"/>
      <c r="H10" s="414"/>
      <c r="I10" s="414"/>
      <c r="J10" s="414"/>
      <c r="K10" s="445"/>
      <c r="L10" s="454" t="s">
        <v>174</v>
      </c>
      <c r="M10" s="339"/>
      <c r="N10" s="339"/>
      <c r="O10" s="339"/>
      <c r="P10" s="339"/>
      <c r="Q10" s="340"/>
      <c r="R10" s="370">
        <v>2723</v>
      </c>
      <c r="S10" s="371"/>
      <c r="T10" s="371"/>
      <c r="U10" s="371"/>
      <c r="V10" s="448"/>
      <c r="W10" s="408"/>
      <c r="X10" s="409"/>
      <c r="Y10" s="409"/>
      <c r="Z10" s="409"/>
      <c r="AA10" s="409"/>
      <c r="AB10" s="409"/>
      <c r="AC10" s="409"/>
      <c r="AD10" s="409"/>
      <c r="AE10" s="409"/>
      <c r="AF10" s="409"/>
      <c r="AG10" s="409"/>
      <c r="AH10" s="409"/>
      <c r="AI10" s="409"/>
      <c r="AJ10" s="409"/>
      <c r="AK10" s="409"/>
      <c r="AL10" s="412"/>
      <c r="AM10" s="338" t="s">
        <v>175</v>
      </c>
      <c r="AN10" s="339"/>
      <c r="AO10" s="339"/>
      <c r="AP10" s="339"/>
      <c r="AQ10" s="339"/>
      <c r="AR10" s="339"/>
      <c r="AS10" s="339"/>
      <c r="AT10" s="340"/>
      <c r="AU10" s="333" t="s">
        <v>176</v>
      </c>
      <c r="AV10" s="334"/>
      <c r="AW10" s="334"/>
      <c r="AX10" s="334"/>
      <c r="AY10" s="343" t="s">
        <v>177</v>
      </c>
      <c r="AZ10" s="344"/>
      <c r="BA10" s="344"/>
      <c r="BB10" s="344"/>
      <c r="BC10" s="344"/>
      <c r="BD10" s="344"/>
      <c r="BE10" s="344"/>
      <c r="BF10" s="344"/>
      <c r="BG10" s="344"/>
      <c r="BH10" s="344"/>
      <c r="BI10" s="344"/>
      <c r="BJ10" s="344"/>
      <c r="BK10" s="344"/>
      <c r="BL10" s="344"/>
      <c r="BM10" s="345"/>
      <c r="BN10" s="335">
        <v>109836</v>
      </c>
      <c r="BO10" s="336"/>
      <c r="BP10" s="336"/>
      <c r="BQ10" s="336"/>
      <c r="BR10" s="336"/>
      <c r="BS10" s="336"/>
      <c r="BT10" s="336"/>
      <c r="BU10" s="337"/>
      <c r="BV10" s="335">
        <v>48934</v>
      </c>
      <c r="BW10" s="336"/>
      <c r="BX10" s="336"/>
      <c r="BY10" s="336"/>
      <c r="BZ10" s="336"/>
      <c r="CA10" s="336"/>
      <c r="CB10" s="336"/>
      <c r="CC10" s="337"/>
      <c r="CD10" s="361" t="s">
        <v>178</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c r="A11" s="135"/>
      <c r="B11" s="413"/>
      <c r="C11" s="414"/>
      <c r="D11" s="414"/>
      <c r="E11" s="414"/>
      <c r="F11" s="414"/>
      <c r="G11" s="414"/>
      <c r="H11" s="414"/>
      <c r="I11" s="414"/>
      <c r="J11" s="414"/>
      <c r="K11" s="445"/>
      <c r="L11" s="450" t="s">
        <v>179</v>
      </c>
      <c r="M11" s="347"/>
      <c r="N11" s="347"/>
      <c r="O11" s="347"/>
      <c r="P11" s="347"/>
      <c r="Q11" s="348"/>
      <c r="R11" s="388" t="s">
        <v>180</v>
      </c>
      <c r="S11" s="389"/>
      <c r="T11" s="389"/>
      <c r="U11" s="389"/>
      <c r="V11" s="390"/>
      <c r="W11" s="449" t="s">
        <v>88</v>
      </c>
      <c r="X11" s="334"/>
      <c r="Y11" s="334"/>
      <c r="Z11" s="334"/>
      <c r="AA11" s="334"/>
      <c r="AB11" s="446"/>
      <c r="AC11" s="333" t="s">
        <v>181</v>
      </c>
      <c r="AD11" s="334"/>
      <c r="AE11" s="334"/>
      <c r="AF11" s="334"/>
      <c r="AG11" s="446"/>
      <c r="AH11" s="333" t="s">
        <v>182</v>
      </c>
      <c r="AI11" s="334"/>
      <c r="AJ11" s="334"/>
      <c r="AK11" s="334"/>
      <c r="AL11" s="447"/>
      <c r="AM11" s="338" t="s">
        <v>183</v>
      </c>
      <c r="AN11" s="339"/>
      <c r="AO11" s="339"/>
      <c r="AP11" s="339"/>
      <c r="AQ11" s="339"/>
      <c r="AR11" s="339"/>
      <c r="AS11" s="339"/>
      <c r="AT11" s="340"/>
      <c r="AU11" s="333" t="s">
        <v>176</v>
      </c>
      <c r="AV11" s="334"/>
      <c r="AW11" s="334"/>
      <c r="AX11" s="334"/>
      <c r="AY11" s="343" t="s">
        <v>184</v>
      </c>
      <c r="AZ11" s="344"/>
      <c r="BA11" s="344"/>
      <c r="BB11" s="344"/>
      <c r="BC11" s="344"/>
      <c r="BD11" s="344"/>
      <c r="BE11" s="344"/>
      <c r="BF11" s="344"/>
      <c r="BG11" s="344"/>
      <c r="BH11" s="344"/>
      <c r="BI11" s="344"/>
      <c r="BJ11" s="344"/>
      <c r="BK11" s="344"/>
      <c r="BL11" s="344"/>
      <c r="BM11" s="345"/>
      <c r="BN11" s="335" t="s">
        <v>185</v>
      </c>
      <c r="BO11" s="336"/>
      <c r="BP11" s="336"/>
      <c r="BQ11" s="336"/>
      <c r="BR11" s="336"/>
      <c r="BS11" s="336"/>
      <c r="BT11" s="336"/>
      <c r="BU11" s="337"/>
      <c r="BV11" s="335" t="s">
        <v>185</v>
      </c>
      <c r="BW11" s="336"/>
      <c r="BX11" s="336"/>
      <c r="BY11" s="336"/>
      <c r="BZ11" s="336"/>
      <c r="CA11" s="336"/>
      <c r="CB11" s="336"/>
      <c r="CC11" s="337"/>
      <c r="CD11" s="352" t="s">
        <v>186</v>
      </c>
      <c r="CE11" s="353"/>
      <c r="CF11" s="353"/>
      <c r="CG11" s="353"/>
      <c r="CH11" s="353"/>
      <c r="CI11" s="353"/>
      <c r="CJ11" s="353"/>
      <c r="CK11" s="353"/>
      <c r="CL11" s="353"/>
      <c r="CM11" s="353"/>
      <c r="CN11" s="353"/>
      <c r="CO11" s="353"/>
      <c r="CP11" s="353"/>
      <c r="CQ11" s="353"/>
      <c r="CR11" s="353"/>
      <c r="CS11" s="354"/>
      <c r="CT11" s="442" t="s">
        <v>187</v>
      </c>
      <c r="CU11" s="443"/>
      <c r="CV11" s="443"/>
      <c r="CW11" s="443"/>
      <c r="CX11" s="443"/>
      <c r="CY11" s="443"/>
      <c r="CZ11" s="443"/>
      <c r="DA11" s="444"/>
      <c r="DB11" s="442" t="s">
        <v>187</v>
      </c>
      <c r="DC11" s="443"/>
      <c r="DD11" s="443"/>
      <c r="DE11" s="443"/>
      <c r="DF11" s="443"/>
      <c r="DG11" s="443"/>
      <c r="DH11" s="443"/>
      <c r="DI11" s="444"/>
      <c r="DJ11" s="134"/>
      <c r="DK11" s="134"/>
      <c r="DL11" s="134"/>
      <c r="DM11" s="134"/>
      <c r="DN11" s="134"/>
      <c r="DO11" s="134"/>
    </row>
    <row r="12" spans="1:119" ht="18.75" customHeight="1" thickBot="1">
      <c r="A12" s="135"/>
      <c r="B12" s="473" t="s">
        <v>188</v>
      </c>
      <c r="C12" s="474"/>
      <c r="D12" s="474"/>
      <c r="E12" s="474"/>
      <c r="F12" s="474"/>
      <c r="G12" s="474"/>
      <c r="H12" s="474"/>
      <c r="I12" s="474"/>
      <c r="J12" s="474"/>
      <c r="K12" s="475"/>
      <c r="L12" s="451" t="s">
        <v>189</v>
      </c>
      <c r="M12" s="452"/>
      <c r="N12" s="452"/>
      <c r="O12" s="452"/>
      <c r="P12" s="452"/>
      <c r="Q12" s="453"/>
      <c r="R12" s="455">
        <v>2529</v>
      </c>
      <c r="S12" s="456"/>
      <c r="T12" s="456"/>
      <c r="U12" s="456"/>
      <c r="V12" s="457"/>
      <c r="W12" s="429" t="s">
        <v>190</v>
      </c>
      <c r="X12" s="430"/>
      <c r="Y12" s="430"/>
      <c r="Z12" s="430"/>
      <c r="AA12" s="430"/>
      <c r="AB12" s="374"/>
      <c r="AC12" s="370">
        <v>138</v>
      </c>
      <c r="AD12" s="371"/>
      <c r="AE12" s="371"/>
      <c r="AF12" s="371"/>
      <c r="AG12" s="372"/>
      <c r="AH12" s="370">
        <v>136</v>
      </c>
      <c r="AI12" s="371"/>
      <c r="AJ12" s="371"/>
      <c r="AK12" s="371"/>
      <c r="AL12" s="448"/>
      <c r="AM12" s="338" t="s">
        <v>191</v>
      </c>
      <c r="AN12" s="339"/>
      <c r="AO12" s="339"/>
      <c r="AP12" s="339"/>
      <c r="AQ12" s="339"/>
      <c r="AR12" s="339"/>
      <c r="AS12" s="339"/>
      <c r="AT12" s="340"/>
      <c r="AU12" s="333" t="s">
        <v>192</v>
      </c>
      <c r="AV12" s="334"/>
      <c r="AW12" s="334"/>
      <c r="AX12" s="334"/>
      <c r="AY12" s="343" t="s">
        <v>193</v>
      </c>
      <c r="AZ12" s="344"/>
      <c r="BA12" s="344"/>
      <c r="BB12" s="344"/>
      <c r="BC12" s="344"/>
      <c r="BD12" s="344"/>
      <c r="BE12" s="344"/>
      <c r="BF12" s="344"/>
      <c r="BG12" s="344"/>
      <c r="BH12" s="344"/>
      <c r="BI12" s="344"/>
      <c r="BJ12" s="344"/>
      <c r="BK12" s="344"/>
      <c r="BL12" s="344"/>
      <c r="BM12" s="345"/>
      <c r="BN12" s="335" t="s">
        <v>194</v>
      </c>
      <c r="BO12" s="336"/>
      <c r="BP12" s="336"/>
      <c r="BQ12" s="336"/>
      <c r="BR12" s="336"/>
      <c r="BS12" s="336"/>
      <c r="BT12" s="336"/>
      <c r="BU12" s="337"/>
      <c r="BV12" s="335" t="s">
        <v>194</v>
      </c>
      <c r="BW12" s="336"/>
      <c r="BX12" s="336"/>
      <c r="BY12" s="336"/>
      <c r="BZ12" s="336"/>
      <c r="CA12" s="336"/>
      <c r="CB12" s="336"/>
      <c r="CC12" s="337"/>
      <c r="CD12" s="352" t="s">
        <v>195</v>
      </c>
      <c r="CE12" s="353"/>
      <c r="CF12" s="353"/>
      <c r="CG12" s="353"/>
      <c r="CH12" s="353"/>
      <c r="CI12" s="353"/>
      <c r="CJ12" s="353"/>
      <c r="CK12" s="353"/>
      <c r="CL12" s="353"/>
      <c r="CM12" s="353"/>
      <c r="CN12" s="353"/>
      <c r="CO12" s="353"/>
      <c r="CP12" s="353"/>
      <c r="CQ12" s="353"/>
      <c r="CR12" s="353"/>
      <c r="CS12" s="354"/>
      <c r="CT12" s="442" t="s">
        <v>196</v>
      </c>
      <c r="CU12" s="443"/>
      <c r="CV12" s="443"/>
      <c r="CW12" s="443"/>
      <c r="CX12" s="443"/>
      <c r="CY12" s="443"/>
      <c r="CZ12" s="443"/>
      <c r="DA12" s="444"/>
      <c r="DB12" s="442" t="s">
        <v>196</v>
      </c>
      <c r="DC12" s="443"/>
      <c r="DD12" s="443"/>
      <c r="DE12" s="443"/>
      <c r="DF12" s="443"/>
      <c r="DG12" s="443"/>
      <c r="DH12" s="443"/>
      <c r="DI12" s="444"/>
      <c r="DJ12" s="134"/>
      <c r="DK12" s="134"/>
      <c r="DL12" s="134"/>
      <c r="DM12" s="134"/>
      <c r="DN12" s="134"/>
      <c r="DO12" s="134"/>
    </row>
    <row r="13" spans="1:119" ht="18.75" customHeight="1" thickBot="1">
      <c r="A13" s="135"/>
      <c r="B13" s="473"/>
      <c r="C13" s="474"/>
      <c r="D13" s="474"/>
      <c r="E13" s="474"/>
      <c r="F13" s="474"/>
      <c r="G13" s="474"/>
      <c r="H13" s="474"/>
      <c r="I13" s="474"/>
      <c r="J13" s="474"/>
      <c r="K13" s="475"/>
      <c r="L13" s="454" t="s">
        <v>197</v>
      </c>
      <c r="M13" s="339"/>
      <c r="N13" s="339"/>
      <c r="O13" s="339"/>
      <c r="P13" s="339"/>
      <c r="Q13" s="340"/>
      <c r="R13" s="370">
        <v>2397</v>
      </c>
      <c r="S13" s="371"/>
      <c r="T13" s="371"/>
      <c r="U13" s="371"/>
      <c r="V13" s="448"/>
      <c r="W13" s="408"/>
      <c r="X13" s="409"/>
      <c r="Y13" s="409"/>
      <c r="Z13" s="409"/>
      <c r="AA13" s="409"/>
      <c r="AB13" s="396"/>
      <c r="AC13" s="464">
        <v>7.2</v>
      </c>
      <c r="AD13" s="465"/>
      <c r="AE13" s="465"/>
      <c r="AF13" s="465"/>
      <c r="AG13" s="466"/>
      <c r="AH13" s="464">
        <v>7.3</v>
      </c>
      <c r="AI13" s="465"/>
      <c r="AJ13" s="465"/>
      <c r="AK13" s="465"/>
      <c r="AL13" s="467"/>
      <c r="AM13" s="338" t="s">
        <v>198</v>
      </c>
      <c r="AN13" s="339"/>
      <c r="AO13" s="339"/>
      <c r="AP13" s="339"/>
      <c r="AQ13" s="339"/>
      <c r="AR13" s="339"/>
      <c r="AS13" s="339"/>
      <c r="AT13" s="340"/>
      <c r="AU13" s="333" t="s">
        <v>199</v>
      </c>
      <c r="AV13" s="334"/>
      <c r="AW13" s="334"/>
      <c r="AX13" s="334"/>
      <c r="AY13" s="367" t="s">
        <v>200</v>
      </c>
      <c r="AZ13" s="368"/>
      <c r="BA13" s="368"/>
      <c r="BB13" s="368"/>
      <c r="BC13" s="368"/>
      <c r="BD13" s="368"/>
      <c r="BE13" s="368"/>
      <c r="BF13" s="368"/>
      <c r="BG13" s="368"/>
      <c r="BH13" s="368"/>
      <c r="BI13" s="368"/>
      <c r="BJ13" s="368"/>
      <c r="BK13" s="368"/>
      <c r="BL13" s="368"/>
      <c r="BM13" s="369"/>
      <c r="BN13" s="335">
        <v>17609</v>
      </c>
      <c r="BO13" s="336"/>
      <c r="BP13" s="336"/>
      <c r="BQ13" s="336"/>
      <c r="BR13" s="336"/>
      <c r="BS13" s="336"/>
      <c r="BT13" s="336"/>
      <c r="BU13" s="337"/>
      <c r="BV13" s="335">
        <v>173132</v>
      </c>
      <c r="BW13" s="336"/>
      <c r="BX13" s="336"/>
      <c r="BY13" s="336"/>
      <c r="BZ13" s="336"/>
      <c r="CA13" s="336"/>
      <c r="CB13" s="336"/>
      <c r="CC13" s="337"/>
      <c r="CD13" s="352" t="s">
        <v>201</v>
      </c>
      <c r="CE13" s="353"/>
      <c r="CF13" s="353"/>
      <c r="CG13" s="353"/>
      <c r="CH13" s="353"/>
      <c r="CI13" s="353"/>
      <c r="CJ13" s="353"/>
      <c r="CK13" s="353"/>
      <c r="CL13" s="353"/>
      <c r="CM13" s="353"/>
      <c r="CN13" s="353"/>
      <c r="CO13" s="353"/>
      <c r="CP13" s="353"/>
      <c r="CQ13" s="353"/>
      <c r="CR13" s="353"/>
      <c r="CS13" s="354"/>
      <c r="CT13" s="422">
        <v>14.4</v>
      </c>
      <c r="CU13" s="423"/>
      <c r="CV13" s="423"/>
      <c r="CW13" s="423"/>
      <c r="CX13" s="423"/>
      <c r="CY13" s="423"/>
      <c r="CZ13" s="423"/>
      <c r="DA13" s="424"/>
      <c r="DB13" s="422">
        <v>13.9</v>
      </c>
      <c r="DC13" s="423"/>
      <c r="DD13" s="423"/>
      <c r="DE13" s="423"/>
      <c r="DF13" s="423"/>
      <c r="DG13" s="423"/>
      <c r="DH13" s="423"/>
      <c r="DI13" s="424"/>
      <c r="DJ13" s="134"/>
      <c r="DK13" s="134"/>
      <c r="DL13" s="134"/>
      <c r="DM13" s="134"/>
      <c r="DN13" s="134"/>
      <c r="DO13" s="134"/>
    </row>
    <row r="14" spans="1:119" ht="18.75" customHeight="1" thickBot="1">
      <c r="A14" s="135"/>
      <c r="B14" s="473"/>
      <c r="C14" s="474"/>
      <c r="D14" s="474"/>
      <c r="E14" s="474"/>
      <c r="F14" s="474"/>
      <c r="G14" s="474"/>
      <c r="H14" s="474"/>
      <c r="I14" s="474"/>
      <c r="J14" s="474"/>
      <c r="K14" s="475"/>
      <c r="L14" s="450" t="s">
        <v>179</v>
      </c>
      <c r="M14" s="347"/>
      <c r="N14" s="347"/>
      <c r="O14" s="347"/>
      <c r="P14" s="347"/>
      <c r="Q14" s="348"/>
      <c r="R14" s="388" t="s">
        <v>202</v>
      </c>
      <c r="S14" s="389"/>
      <c r="T14" s="389"/>
      <c r="U14" s="389"/>
      <c r="V14" s="390"/>
      <c r="W14" s="429" t="s">
        <v>203</v>
      </c>
      <c r="X14" s="430"/>
      <c r="Y14" s="430"/>
      <c r="Z14" s="430"/>
      <c r="AA14" s="430"/>
      <c r="AB14" s="374"/>
      <c r="AC14" s="370">
        <v>301</v>
      </c>
      <c r="AD14" s="371"/>
      <c r="AE14" s="371"/>
      <c r="AF14" s="371"/>
      <c r="AG14" s="372"/>
      <c r="AH14" s="370">
        <v>271</v>
      </c>
      <c r="AI14" s="371"/>
      <c r="AJ14" s="371"/>
      <c r="AK14" s="371"/>
      <c r="AL14" s="448"/>
      <c r="AM14" s="338"/>
      <c r="AN14" s="339"/>
      <c r="AO14" s="339"/>
      <c r="AP14" s="339"/>
      <c r="AQ14" s="339"/>
      <c r="AR14" s="339"/>
      <c r="AS14" s="339"/>
      <c r="AT14" s="340"/>
      <c r="AU14" s="333"/>
      <c r="AV14" s="334"/>
      <c r="AW14" s="334"/>
      <c r="AX14" s="334"/>
      <c r="AY14" s="364" t="s">
        <v>204</v>
      </c>
      <c r="AZ14" s="365"/>
      <c r="BA14" s="365"/>
      <c r="BB14" s="365"/>
      <c r="BC14" s="365"/>
      <c r="BD14" s="365"/>
      <c r="BE14" s="365"/>
      <c r="BF14" s="365"/>
      <c r="BG14" s="365"/>
      <c r="BH14" s="365"/>
      <c r="BI14" s="365"/>
      <c r="BJ14" s="365"/>
      <c r="BK14" s="365"/>
      <c r="BL14" s="365"/>
      <c r="BM14" s="366"/>
      <c r="BN14" s="355">
        <v>378424</v>
      </c>
      <c r="BO14" s="356"/>
      <c r="BP14" s="356"/>
      <c r="BQ14" s="356"/>
      <c r="BR14" s="356"/>
      <c r="BS14" s="356"/>
      <c r="BT14" s="356"/>
      <c r="BU14" s="357"/>
      <c r="BV14" s="355">
        <v>361825</v>
      </c>
      <c r="BW14" s="356"/>
      <c r="BX14" s="356"/>
      <c r="BY14" s="356"/>
      <c r="BZ14" s="356"/>
      <c r="CA14" s="356"/>
      <c r="CB14" s="356"/>
      <c r="CC14" s="357"/>
      <c r="CD14" s="349" t="s">
        <v>205</v>
      </c>
      <c r="CE14" s="350"/>
      <c r="CF14" s="350"/>
      <c r="CG14" s="350"/>
      <c r="CH14" s="350"/>
      <c r="CI14" s="350"/>
      <c r="CJ14" s="350"/>
      <c r="CK14" s="350"/>
      <c r="CL14" s="350"/>
      <c r="CM14" s="350"/>
      <c r="CN14" s="350"/>
      <c r="CO14" s="350"/>
      <c r="CP14" s="350"/>
      <c r="CQ14" s="350"/>
      <c r="CR14" s="350"/>
      <c r="CS14" s="351"/>
      <c r="CT14" s="458" t="s">
        <v>206</v>
      </c>
      <c r="CU14" s="459"/>
      <c r="CV14" s="459"/>
      <c r="CW14" s="459"/>
      <c r="CX14" s="459"/>
      <c r="CY14" s="459"/>
      <c r="CZ14" s="459"/>
      <c r="DA14" s="460"/>
      <c r="DB14" s="458">
        <v>3.2</v>
      </c>
      <c r="DC14" s="459"/>
      <c r="DD14" s="459"/>
      <c r="DE14" s="459"/>
      <c r="DF14" s="459"/>
      <c r="DG14" s="459"/>
      <c r="DH14" s="459"/>
      <c r="DI14" s="460"/>
      <c r="DJ14" s="134"/>
      <c r="DK14" s="134"/>
      <c r="DL14" s="134"/>
      <c r="DM14" s="134"/>
      <c r="DN14" s="134"/>
      <c r="DO14" s="134"/>
    </row>
    <row r="15" spans="1:119" ht="18.75" customHeight="1" thickBot="1">
      <c r="A15" s="135"/>
      <c r="B15" s="468" t="s">
        <v>207</v>
      </c>
      <c r="C15" s="445"/>
      <c r="D15" s="445"/>
      <c r="E15" s="469"/>
      <c r="F15" s="469"/>
      <c r="G15" s="469"/>
      <c r="H15" s="469"/>
      <c r="I15" s="469"/>
      <c r="J15" s="469"/>
      <c r="K15" s="469"/>
      <c r="L15" s="470">
        <v>104.41</v>
      </c>
      <c r="M15" s="470"/>
      <c r="N15" s="470"/>
      <c r="O15" s="470"/>
      <c r="P15" s="470"/>
      <c r="Q15" s="470"/>
      <c r="R15" s="471"/>
      <c r="S15" s="471"/>
      <c r="T15" s="471"/>
      <c r="U15" s="471"/>
      <c r="V15" s="472"/>
      <c r="W15" s="408"/>
      <c r="X15" s="409"/>
      <c r="Y15" s="409"/>
      <c r="Z15" s="409"/>
      <c r="AA15" s="409"/>
      <c r="AB15" s="396"/>
      <c r="AC15" s="464">
        <v>15.7</v>
      </c>
      <c r="AD15" s="465"/>
      <c r="AE15" s="465"/>
      <c r="AF15" s="465"/>
      <c r="AG15" s="466"/>
      <c r="AH15" s="464">
        <v>14.5</v>
      </c>
      <c r="AI15" s="465"/>
      <c r="AJ15" s="465"/>
      <c r="AK15" s="465"/>
      <c r="AL15" s="467"/>
      <c r="AM15" s="338"/>
      <c r="AN15" s="339"/>
      <c r="AO15" s="339"/>
      <c r="AP15" s="339"/>
      <c r="AQ15" s="339"/>
      <c r="AR15" s="339"/>
      <c r="AS15" s="339"/>
      <c r="AT15" s="340"/>
      <c r="AU15" s="333"/>
      <c r="AV15" s="334"/>
      <c r="AW15" s="334"/>
      <c r="AX15" s="334"/>
      <c r="AY15" s="343" t="s">
        <v>208</v>
      </c>
      <c r="AZ15" s="344"/>
      <c r="BA15" s="344"/>
      <c r="BB15" s="344"/>
      <c r="BC15" s="344"/>
      <c r="BD15" s="344"/>
      <c r="BE15" s="344"/>
      <c r="BF15" s="344"/>
      <c r="BG15" s="344"/>
      <c r="BH15" s="344"/>
      <c r="BI15" s="344"/>
      <c r="BJ15" s="344"/>
      <c r="BK15" s="344"/>
      <c r="BL15" s="344"/>
      <c r="BM15" s="345"/>
      <c r="BN15" s="335">
        <v>1514274</v>
      </c>
      <c r="BO15" s="336"/>
      <c r="BP15" s="336"/>
      <c r="BQ15" s="336"/>
      <c r="BR15" s="336"/>
      <c r="BS15" s="336"/>
      <c r="BT15" s="336"/>
      <c r="BU15" s="337"/>
      <c r="BV15" s="335">
        <v>1465671</v>
      </c>
      <c r="BW15" s="336"/>
      <c r="BX15" s="336"/>
      <c r="BY15" s="336"/>
      <c r="BZ15" s="336"/>
      <c r="CA15" s="336"/>
      <c r="CB15" s="336"/>
      <c r="CC15" s="337"/>
      <c r="CD15" s="330" t="s">
        <v>209</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68" t="s">
        <v>210</v>
      </c>
      <c r="C16" s="445"/>
      <c r="D16" s="445"/>
      <c r="E16" s="469"/>
      <c r="F16" s="469"/>
      <c r="G16" s="469"/>
      <c r="H16" s="469"/>
      <c r="I16" s="469"/>
      <c r="J16" s="469"/>
      <c r="K16" s="469"/>
      <c r="L16" s="476">
        <v>27</v>
      </c>
      <c r="M16" s="476"/>
      <c r="N16" s="476"/>
      <c r="O16" s="476"/>
      <c r="P16" s="476"/>
      <c r="Q16" s="476"/>
      <c r="R16" s="477"/>
      <c r="S16" s="477"/>
      <c r="T16" s="477"/>
      <c r="U16" s="477"/>
      <c r="V16" s="478"/>
      <c r="W16" s="429" t="s">
        <v>211</v>
      </c>
      <c r="X16" s="430"/>
      <c r="Y16" s="430"/>
      <c r="Z16" s="430"/>
      <c r="AA16" s="430"/>
      <c r="AB16" s="374"/>
      <c r="AC16" s="370">
        <v>1477</v>
      </c>
      <c r="AD16" s="371"/>
      <c r="AE16" s="371"/>
      <c r="AF16" s="371"/>
      <c r="AG16" s="372"/>
      <c r="AH16" s="370">
        <v>1461</v>
      </c>
      <c r="AI16" s="371"/>
      <c r="AJ16" s="371"/>
      <c r="AK16" s="371"/>
      <c r="AL16" s="448"/>
      <c r="AM16" s="338"/>
      <c r="AN16" s="339"/>
      <c r="AO16" s="339"/>
      <c r="AP16" s="339"/>
      <c r="AQ16" s="339"/>
      <c r="AR16" s="339"/>
      <c r="AS16" s="339"/>
      <c r="AT16" s="340"/>
      <c r="AU16" s="333"/>
      <c r="AV16" s="334"/>
      <c r="AW16" s="334"/>
      <c r="AX16" s="334"/>
      <c r="AY16" s="343" t="s">
        <v>212</v>
      </c>
      <c r="AZ16" s="344"/>
      <c r="BA16" s="344"/>
      <c r="BB16" s="344"/>
      <c r="BC16" s="344"/>
      <c r="BD16" s="344"/>
      <c r="BE16" s="344"/>
      <c r="BF16" s="344"/>
      <c r="BG16" s="344"/>
      <c r="BH16" s="344"/>
      <c r="BI16" s="344"/>
      <c r="BJ16" s="344"/>
      <c r="BK16" s="344"/>
      <c r="BL16" s="344"/>
      <c r="BM16" s="345"/>
      <c r="BN16" s="335">
        <v>489420</v>
      </c>
      <c r="BO16" s="336"/>
      <c r="BP16" s="336"/>
      <c r="BQ16" s="336"/>
      <c r="BR16" s="336"/>
      <c r="BS16" s="336"/>
      <c r="BT16" s="336"/>
      <c r="BU16" s="337"/>
      <c r="BV16" s="335">
        <v>466732</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c r="A17" s="135"/>
      <c r="B17" s="468" t="s">
        <v>213</v>
      </c>
      <c r="C17" s="445"/>
      <c r="D17" s="445"/>
      <c r="E17" s="469"/>
      <c r="F17" s="469"/>
      <c r="G17" s="469"/>
      <c r="H17" s="469"/>
      <c r="I17" s="469"/>
      <c r="J17" s="469"/>
      <c r="K17" s="469"/>
      <c r="L17" s="476">
        <v>1344</v>
      </c>
      <c r="M17" s="476"/>
      <c r="N17" s="476"/>
      <c r="O17" s="476"/>
      <c r="P17" s="476"/>
      <c r="Q17" s="476"/>
      <c r="R17" s="477"/>
      <c r="S17" s="477"/>
      <c r="T17" s="477"/>
      <c r="U17" s="477"/>
      <c r="V17" s="478"/>
      <c r="W17" s="431"/>
      <c r="X17" s="432"/>
      <c r="Y17" s="432"/>
      <c r="Z17" s="432"/>
      <c r="AA17" s="432"/>
      <c r="AB17" s="380"/>
      <c r="AC17" s="479">
        <v>77.099999999999994</v>
      </c>
      <c r="AD17" s="480"/>
      <c r="AE17" s="480"/>
      <c r="AF17" s="480"/>
      <c r="AG17" s="481"/>
      <c r="AH17" s="479">
        <v>78</v>
      </c>
      <c r="AI17" s="480"/>
      <c r="AJ17" s="480"/>
      <c r="AK17" s="480"/>
      <c r="AL17" s="482"/>
      <c r="AM17" s="346"/>
      <c r="AN17" s="347"/>
      <c r="AO17" s="347"/>
      <c r="AP17" s="347"/>
      <c r="AQ17" s="347"/>
      <c r="AR17" s="347"/>
      <c r="AS17" s="347"/>
      <c r="AT17" s="348"/>
      <c r="AU17" s="483"/>
      <c r="AV17" s="484"/>
      <c r="AW17" s="484"/>
      <c r="AX17" s="485"/>
      <c r="AY17" s="343" t="s">
        <v>214</v>
      </c>
      <c r="AZ17" s="344"/>
      <c r="BA17" s="344"/>
      <c r="BB17" s="344"/>
      <c r="BC17" s="344"/>
      <c r="BD17" s="344"/>
      <c r="BE17" s="344"/>
      <c r="BF17" s="344"/>
      <c r="BG17" s="344"/>
      <c r="BH17" s="344"/>
      <c r="BI17" s="344"/>
      <c r="BJ17" s="344"/>
      <c r="BK17" s="344"/>
      <c r="BL17" s="344"/>
      <c r="BM17" s="345"/>
      <c r="BN17" s="335">
        <v>1622336</v>
      </c>
      <c r="BO17" s="336"/>
      <c r="BP17" s="336"/>
      <c r="BQ17" s="336"/>
      <c r="BR17" s="336"/>
      <c r="BS17" s="336"/>
      <c r="BT17" s="336"/>
      <c r="BU17" s="337"/>
      <c r="BV17" s="335">
        <v>1535905</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c r="A18" s="135"/>
      <c r="B18" s="486" t="s">
        <v>215</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216</v>
      </c>
      <c r="AZ18" s="344"/>
      <c r="BA18" s="344"/>
      <c r="BB18" s="344"/>
      <c r="BC18" s="344"/>
      <c r="BD18" s="344"/>
      <c r="BE18" s="344"/>
      <c r="BF18" s="344"/>
      <c r="BG18" s="344"/>
      <c r="BH18" s="344"/>
      <c r="BI18" s="344"/>
      <c r="BJ18" s="344"/>
      <c r="BK18" s="344"/>
      <c r="BL18" s="344"/>
      <c r="BM18" s="345"/>
      <c r="BN18" s="335">
        <v>2525386</v>
      </c>
      <c r="BO18" s="336"/>
      <c r="BP18" s="336"/>
      <c r="BQ18" s="336"/>
      <c r="BR18" s="336"/>
      <c r="BS18" s="336"/>
      <c r="BT18" s="336"/>
      <c r="BU18" s="337"/>
      <c r="BV18" s="335">
        <v>2342349</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c r="A19" s="135"/>
      <c r="B19" s="498" t="s">
        <v>217</v>
      </c>
      <c r="C19" s="490"/>
      <c r="D19" s="491"/>
      <c r="E19" s="425" t="s">
        <v>88</v>
      </c>
      <c r="F19" s="430"/>
      <c r="G19" s="430"/>
      <c r="H19" s="430"/>
      <c r="I19" s="430"/>
      <c r="J19" s="430"/>
      <c r="K19" s="374"/>
      <c r="L19" s="425" t="s">
        <v>218</v>
      </c>
      <c r="M19" s="430"/>
      <c r="N19" s="430"/>
      <c r="O19" s="430"/>
      <c r="P19" s="374"/>
      <c r="Q19" s="382" t="s">
        <v>219</v>
      </c>
      <c r="R19" s="383"/>
      <c r="S19" s="383"/>
      <c r="T19" s="383"/>
      <c r="U19" s="383"/>
      <c r="V19" s="501"/>
      <c r="W19" s="489" t="s">
        <v>220</v>
      </c>
      <c r="X19" s="490"/>
      <c r="Y19" s="491"/>
      <c r="Z19" s="425" t="s">
        <v>88</v>
      </c>
      <c r="AA19" s="430"/>
      <c r="AB19" s="430"/>
      <c r="AC19" s="430"/>
      <c r="AD19" s="430"/>
      <c r="AE19" s="430"/>
      <c r="AF19" s="430"/>
      <c r="AG19" s="374"/>
      <c r="AH19" s="503" t="s">
        <v>221</v>
      </c>
      <c r="AI19" s="430"/>
      <c r="AJ19" s="430"/>
      <c r="AK19" s="430"/>
      <c r="AL19" s="374"/>
      <c r="AM19" s="503" t="s">
        <v>222</v>
      </c>
      <c r="AN19" s="504"/>
      <c r="AO19" s="504"/>
      <c r="AP19" s="504"/>
      <c r="AQ19" s="504"/>
      <c r="AR19" s="505"/>
      <c r="AS19" s="382" t="s">
        <v>219</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132</v>
      </c>
      <c r="AZ20" s="365"/>
      <c r="BA20" s="365"/>
      <c r="BB20" s="365"/>
      <c r="BC20" s="365"/>
      <c r="BD20" s="365"/>
      <c r="BE20" s="365"/>
      <c r="BF20" s="365"/>
      <c r="BG20" s="365"/>
      <c r="BH20" s="365"/>
      <c r="BI20" s="365"/>
      <c r="BJ20" s="365"/>
      <c r="BK20" s="365"/>
      <c r="BL20" s="365"/>
      <c r="BM20" s="366"/>
      <c r="BN20" s="335">
        <v>4781903</v>
      </c>
      <c r="BO20" s="336"/>
      <c r="BP20" s="336"/>
      <c r="BQ20" s="336"/>
      <c r="BR20" s="336"/>
      <c r="BS20" s="336"/>
      <c r="BT20" s="336"/>
      <c r="BU20" s="337"/>
      <c r="BV20" s="335">
        <v>4969707</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c r="A21" s="135"/>
      <c r="B21" s="499"/>
      <c r="C21" s="493"/>
      <c r="D21" s="494"/>
      <c r="E21" s="454" t="s">
        <v>223</v>
      </c>
      <c r="F21" s="339"/>
      <c r="G21" s="339"/>
      <c r="H21" s="339"/>
      <c r="I21" s="339"/>
      <c r="J21" s="339"/>
      <c r="K21" s="340"/>
      <c r="L21" s="370">
        <v>1</v>
      </c>
      <c r="M21" s="371"/>
      <c r="N21" s="371"/>
      <c r="O21" s="371"/>
      <c r="P21" s="372"/>
      <c r="Q21" s="370">
        <v>6500</v>
      </c>
      <c r="R21" s="371"/>
      <c r="S21" s="371"/>
      <c r="T21" s="371"/>
      <c r="U21" s="371"/>
      <c r="V21" s="372"/>
      <c r="W21" s="492"/>
      <c r="X21" s="493"/>
      <c r="Y21" s="494"/>
      <c r="Z21" s="454" t="s">
        <v>224</v>
      </c>
      <c r="AA21" s="339"/>
      <c r="AB21" s="339"/>
      <c r="AC21" s="339"/>
      <c r="AD21" s="339"/>
      <c r="AE21" s="339"/>
      <c r="AF21" s="339"/>
      <c r="AG21" s="340"/>
      <c r="AH21" s="370">
        <v>112</v>
      </c>
      <c r="AI21" s="371"/>
      <c r="AJ21" s="371"/>
      <c r="AK21" s="371"/>
      <c r="AL21" s="372"/>
      <c r="AM21" s="370">
        <v>315728</v>
      </c>
      <c r="AN21" s="371"/>
      <c r="AO21" s="371"/>
      <c r="AP21" s="371"/>
      <c r="AQ21" s="371"/>
      <c r="AR21" s="372"/>
      <c r="AS21" s="370">
        <v>2819</v>
      </c>
      <c r="AT21" s="371"/>
      <c r="AU21" s="371"/>
      <c r="AV21" s="371"/>
      <c r="AW21" s="371"/>
      <c r="AX21" s="448"/>
      <c r="AY21" s="367" t="s">
        <v>225</v>
      </c>
      <c r="AZ21" s="368"/>
      <c r="BA21" s="368"/>
      <c r="BB21" s="368"/>
      <c r="BC21" s="368"/>
      <c r="BD21" s="368"/>
      <c r="BE21" s="368"/>
      <c r="BF21" s="368"/>
      <c r="BG21" s="368"/>
      <c r="BH21" s="368"/>
      <c r="BI21" s="368"/>
      <c r="BJ21" s="368"/>
      <c r="BK21" s="368"/>
      <c r="BL21" s="368"/>
      <c r="BM21" s="369"/>
      <c r="BN21" s="335">
        <v>4537428</v>
      </c>
      <c r="BO21" s="336"/>
      <c r="BP21" s="336"/>
      <c r="BQ21" s="336"/>
      <c r="BR21" s="336"/>
      <c r="BS21" s="336"/>
      <c r="BT21" s="336"/>
      <c r="BU21" s="337"/>
      <c r="BV21" s="335">
        <v>4851104</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c r="A22" s="135"/>
      <c r="B22" s="499"/>
      <c r="C22" s="493"/>
      <c r="D22" s="494"/>
      <c r="E22" s="454" t="s">
        <v>226</v>
      </c>
      <c r="F22" s="339"/>
      <c r="G22" s="339"/>
      <c r="H22" s="339"/>
      <c r="I22" s="339"/>
      <c r="J22" s="339"/>
      <c r="K22" s="340"/>
      <c r="L22" s="370">
        <v>1</v>
      </c>
      <c r="M22" s="371"/>
      <c r="N22" s="371"/>
      <c r="O22" s="371"/>
      <c r="P22" s="372"/>
      <c r="Q22" s="370">
        <v>5800</v>
      </c>
      <c r="R22" s="371"/>
      <c r="S22" s="371"/>
      <c r="T22" s="371"/>
      <c r="U22" s="371"/>
      <c r="V22" s="372"/>
      <c r="W22" s="492"/>
      <c r="X22" s="493"/>
      <c r="Y22" s="494"/>
      <c r="Z22" s="454" t="s">
        <v>227</v>
      </c>
      <c r="AA22" s="339"/>
      <c r="AB22" s="339"/>
      <c r="AC22" s="339"/>
      <c r="AD22" s="339"/>
      <c r="AE22" s="339"/>
      <c r="AF22" s="339"/>
      <c r="AG22" s="340"/>
      <c r="AH22" s="370" t="s">
        <v>228</v>
      </c>
      <c r="AI22" s="371"/>
      <c r="AJ22" s="371"/>
      <c r="AK22" s="371"/>
      <c r="AL22" s="372"/>
      <c r="AM22" s="370" t="s">
        <v>228</v>
      </c>
      <c r="AN22" s="371"/>
      <c r="AO22" s="371"/>
      <c r="AP22" s="371"/>
      <c r="AQ22" s="371"/>
      <c r="AR22" s="372"/>
      <c r="AS22" s="370" t="s">
        <v>228</v>
      </c>
      <c r="AT22" s="371"/>
      <c r="AU22" s="371"/>
      <c r="AV22" s="371"/>
      <c r="AW22" s="371"/>
      <c r="AX22" s="448"/>
      <c r="AY22" s="364" t="s">
        <v>229</v>
      </c>
      <c r="AZ22" s="365"/>
      <c r="BA22" s="365"/>
      <c r="BB22" s="365"/>
      <c r="BC22" s="365"/>
      <c r="BD22" s="365"/>
      <c r="BE22" s="365"/>
      <c r="BF22" s="365"/>
      <c r="BG22" s="365"/>
      <c r="BH22" s="365"/>
      <c r="BI22" s="365"/>
      <c r="BJ22" s="365"/>
      <c r="BK22" s="365"/>
      <c r="BL22" s="365"/>
      <c r="BM22" s="366"/>
      <c r="BN22" s="355" t="s">
        <v>230</v>
      </c>
      <c r="BO22" s="356"/>
      <c r="BP22" s="356"/>
      <c r="BQ22" s="356"/>
      <c r="BR22" s="356"/>
      <c r="BS22" s="356"/>
      <c r="BT22" s="356"/>
      <c r="BU22" s="357"/>
      <c r="BV22" s="355" t="s">
        <v>230</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c r="A23" s="135"/>
      <c r="B23" s="499"/>
      <c r="C23" s="493"/>
      <c r="D23" s="494"/>
      <c r="E23" s="454" t="s">
        <v>231</v>
      </c>
      <c r="F23" s="339"/>
      <c r="G23" s="339"/>
      <c r="H23" s="339"/>
      <c r="I23" s="339"/>
      <c r="J23" s="339"/>
      <c r="K23" s="340"/>
      <c r="L23" s="370">
        <v>1</v>
      </c>
      <c r="M23" s="371"/>
      <c r="N23" s="371"/>
      <c r="O23" s="371"/>
      <c r="P23" s="372"/>
      <c r="Q23" s="370">
        <v>5500</v>
      </c>
      <c r="R23" s="371"/>
      <c r="S23" s="371"/>
      <c r="T23" s="371"/>
      <c r="U23" s="371"/>
      <c r="V23" s="372"/>
      <c r="W23" s="492"/>
      <c r="X23" s="493"/>
      <c r="Y23" s="494"/>
      <c r="Z23" s="454" t="s">
        <v>232</v>
      </c>
      <c r="AA23" s="509"/>
      <c r="AB23" s="509"/>
      <c r="AC23" s="509"/>
      <c r="AD23" s="509"/>
      <c r="AE23" s="509"/>
      <c r="AF23" s="509"/>
      <c r="AG23" s="510"/>
      <c r="AH23" s="370">
        <v>8</v>
      </c>
      <c r="AI23" s="371"/>
      <c r="AJ23" s="371"/>
      <c r="AK23" s="371"/>
      <c r="AL23" s="372"/>
      <c r="AM23" s="370">
        <v>15160</v>
      </c>
      <c r="AN23" s="371"/>
      <c r="AO23" s="371"/>
      <c r="AP23" s="371"/>
      <c r="AQ23" s="371"/>
      <c r="AR23" s="372"/>
      <c r="AS23" s="370">
        <v>1895</v>
      </c>
      <c r="AT23" s="371"/>
      <c r="AU23" s="371"/>
      <c r="AV23" s="371"/>
      <c r="AW23" s="371"/>
      <c r="AX23" s="448"/>
      <c r="AY23" s="352" t="s">
        <v>133</v>
      </c>
      <c r="AZ23" s="353"/>
      <c r="BA23" s="353"/>
      <c r="BB23" s="353"/>
      <c r="BC23" s="353"/>
      <c r="BD23" s="353"/>
      <c r="BE23" s="353"/>
      <c r="BF23" s="353"/>
      <c r="BG23" s="353"/>
      <c r="BH23" s="353"/>
      <c r="BI23" s="353"/>
      <c r="BJ23" s="353"/>
      <c r="BK23" s="353"/>
      <c r="BL23" s="353"/>
      <c r="BM23" s="354"/>
      <c r="BN23" s="335" t="s">
        <v>196</v>
      </c>
      <c r="BO23" s="336"/>
      <c r="BP23" s="336"/>
      <c r="BQ23" s="336"/>
      <c r="BR23" s="336"/>
      <c r="BS23" s="336"/>
      <c r="BT23" s="336"/>
      <c r="BU23" s="337"/>
      <c r="BV23" s="335" t="s">
        <v>196</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c r="A24" s="135"/>
      <c r="B24" s="499"/>
      <c r="C24" s="493"/>
      <c r="D24" s="494"/>
      <c r="E24" s="454" t="s">
        <v>233</v>
      </c>
      <c r="F24" s="339"/>
      <c r="G24" s="339"/>
      <c r="H24" s="339"/>
      <c r="I24" s="339"/>
      <c r="J24" s="339"/>
      <c r="K24" s="340"/>
      <c r="L24" s="370">
        <v>1</v>
      </c>
      <c r="M24" s="371"/>
      <c r="N24" s="371"/>
      <c r="O24" s="371"/>
      <c r="P24" s="372"/>
      <c r="Q24" s="370">
        <v>2400</v>
      </c>
      <c r="R24" s="371"/>
      <c r="S24" s="371"/>
      <c r="T24" s="371"/>
      <c r="U24" s="371"/>
      <c r="V24" s="372"/>
      <c r="W24" s="492"/>
      <c r="X24" s="493"/>
      <c r="Y24" s="494"/>
      <c r="Z24" s="454" t="s">
        <v>234</v>
      </c>
      <c r="AA24" s="339"/>
      <c r="AB24" s="339"/>
      <c r="AC24" s="339"/>
      <c r="AD24" s="339"/>
      <c r="AE24" s="339"/>
      <c r="AF24" s="339"/>
      <c r="AG24" s="340"/>
      <c r="AH24" s="370" t="s">
        <v>235</v>
      </c>
      <c r="AI24" s="371"/>
      <c r="AJ24" s="371"/>
      <c r="AK24" s="371"/>
      <c r="AL24" s="372"/>
      <c r="AM24" s="370" t="s">
        <v>235</v>
      </c>
      <c r="AN24" s="371"/>
      <c r="AO24" s="371"/>
      <c r="AP24" s="371"/>
      <c r="AQ24" s="371"/>
      <c r="AR24" s="372"/>
      <c r="AS24" s="370" t="s">
        <v>235</v>
      </c>
      <c r="AT24" s="371"/>
      <c r="AU24" s="371"/>
      <c r="AV24" s="371"/>
      <c r="AW24" s="371"/>
      <c r="AX24" s="448"/>
      <c r="AY24" s="349" t="s">
        <v>236</v>
      </c>
      <c r="AZ24" s="350"/>
      <c r="BA24" s="350"/>
      <c r="BB24" s="350"/>
      <c r="BC24" s="350"/>
      <c r="BD24" s="350"/>
      <c r="BE24" s="350"/>
      <c r="BF24" s="350"/>
      <c r="BG24" s="350"/>
      <c r="BH24" s="350"/>
      <c r="BI24" s="350"/>
      <c r="BJ24" s="350"/>
      <c r="BK24" s="350"/>
      <c r="BL24" s="350"/>
      <c r="BM24" s="351"/>
      <c r="BN24" s="358" t="s">
        <v>237</v>
      </c>
      <c r="BO24" s="359"/>
      <c r="BP24" s="359"/>
      <c r="BQ24" s="359"/>
      <c r="BR24" s="359"/>
      <c r="BS24" s="359"/>
      <c r="BT24" s="359"/>
      <c r="BU24" s="360"/>
      <c r="BV24" s="358" t="s">
        <v>237</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c r="A25" s="135"/>
      <c r="B25" s="499"/>
      <c r="C25" s="493"/>
      <c r="D25" s="494"/>
      <c r="E25" s="454" t="s">
        <v>238</v>
      </c>
      <c r="F25" s="339"/>
      <c r="G25" s="339"/>
      <c r="H25" s="339"/>
      <c r="I25" s="339"/>
      <c r="J25" s="339"/>
      <c r="K25" s="340"/>
      <c r="L25" s="370">
        <v>1</v>
      </c>
      <c r="M25" s="371"/>
      <c r="N25" s="371"/>
      <c r="O25" s="371"/>
      <c r="P25" s="372"/>
      <c r="Q25" s="370">
        <v>1950</v>
      </c>
      <c r="R25" s="371"/>
      <c r="S25" s="371"/>
      <c r="T25" s="371"/>
      <c r="U25" s="371"/>
      <c r="V25" s="372"/>
      <c r="W25" s="492"/>
      <c r="X25" s="493"/>
      <c r="Y25" s="494"/>
      <c r="Z25" s="454" t="s">
        <v>239</v>
      </c>
      <c r="AA25" s="339"/>
      <c r="AB25" s="339"/>
      <c r="AC25" s="339"/>
      <c r="AD25" s="339"/>
      <c r="AE25" s="339"/>
      <c r="AF25" s="339"/>
      <c r="AG25" s="340"/>
      <c r="AH25" s="370" t="s">
        <v>240</v>
      </c>
      <c r="AI25" s="371"/>
      <c r="AJ25" s="371"/>
      <c r="AK25" s="371"/>
      <c r="AL25" s="372"/>
      <c r="AM25" s="370" t="s">
        <v>240</v>
      </c>
      <c r="AN25" s="371"/>
      <c r="AO25" s="371"/>
      <c r="AP25" s="371"/>
      <c r="AQ25" s="371"/>
      <c r="AR25" s="372"/>
      <c r="AS25" s="370" t="s">
        <v>240</v>
      </c>
      <c r="AT25" s="371"/>
      <c r="AU25" s="371"/>
      <c r="AV25" s="371"/>
      <c r="AW25" s="371"/>
      <c r="AX25" s="448"/>
      <c r="AY25" s="511" t="s">
        <v>241</v>
      </c>
      <c r="AZ25" s="512"/>
      <c r="BA25" s="512"/>
      <c r="BB25" s="513"/>
      <c r="BC25" s="364" t="s">
        <v>242</v>
      </c>
      <c r="BD25" s="365"/>
      <c r="BE25" s="365"/>
      <c r="BF25" s="365"/>
      <c r="BG25" s="365"/>
      <c r="BH25" s="365"/>
      <c r="BI25" s="365"/>
      <c r="BJ25" s="365"/>
      <c r="BK25" s="365"/>
      <c r="BL25" s="365"/>
      <c r="BM25" s="366"/>
      <c r="BN25" s="355">
        <v>802241</v>
      </c>
      <c r="BO25" s="356"/>
      <c r="BP25" s="356"/>
      <c r="BQ25" s="356"/>
      <c r="BR25" s="356"/>
      <c r="BS25" s="356"/>
      <c r="BT25" s="356"/>
      <c r="BU25" s="357"/>
      <c r="BV25" s="355">
        <v>692405</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c r="A26" s="135"/>
      <c r="B26" s="499"/>
      <c r="C26" s="493"/>
      <c r="D26" s="494"/>
      <c r="E26" s="454" t="s">
        <v>243</v>
      </c>
      <c r="F26" s="339"/>
      <c r="G26" s="339"/>
      <c r="H26" s="339"/>
      <c r="I26" s="339"/>
      <c r="J26" s="339"/>
      <c r="K26" s="340"/>
      <c r="L26" s="370">
        <v>6</v>
      </c>
      <c r="M26" s="371"/>
      <c r="N26" s="371"/>
      <c r="O26" s="371"/>
      <c r="P26" s="372"/>
      <c r="Q26" s="370">
        <v>1760</v>
      </c>
      <c r="R26" s="371"/>
      <c r="S26" s="371"/>
      <c r="T26" s="371"/>
      <c r="U26" s="371"/>
      <c r="V26" s="372"/>
      <c r="W26" s="492"/>
      <c r="X26" s="493"/>
      <c r="Y26" s="494"/>
      <c r="Z26" s="454" t="s">
        <v>244</v>
      </c>
      <c r="AA26" s="339"/>
      <c r="AB26" s="339"/>
      <c r="AC26" s="339"/>
      <c r="AD26" s="339"/>
      <c r="AE26" s="339"/>
      <c r="AF26" s="339"/>
      <c r="AG26" s="340"/>
      <c r="AH26" s="370">
        <v>112</v>
      </c>
      <c r="AI26" s="371"/>
      <c r="AJ26" s="371"/>
      <c r="AK26" s="371"/>
      <c r="AL26" s="372"/>
      <c r="AM26" s="370">
        <v>315728</v>
      </c>
      <c r="AN26" s="371"/>
      <c r="AO26" s="371"/>
      <c r="AP26" s="371"/>
      <c r="AQ26" s="371"/>
      <c r="AR26" s="372"/>
      <c r="AS26" s="370">
        <v>2819</v>
      </c>
      <c r="AT26" s="371"/>
      <c r="AU26" s="371"/>
      <c r="AV26" s="371"/>
      <c r="AW26" s="371"/>
      <c r="AX26" s="448"/>
      <c r="AY26" s="514"/>
      <c r="AZ26" s="515"/>
      <c r="BA26" s="515"/>
      <c r="BB26" s="516"/>
      <c r="BC26" s="343" t="s">
        <v>245</v>
      </c>
      <c r="BD26" s="344"/>
      <c r="BE26" s="344"/>
      <c r="BF26" s="344"/>
      <c r="BG26" s="344"/>
      <c r="BH26" s="344"/>
      <c r="BI26" s="344"/>
      <c r="BJ26" s="344"/>
      <c r="BK26" s="344"/>
      <c r="BL26" s="344"/>
      <c r="BM26" s="345"/>
      <c r="BN26" s="335">
        <v>374386</v>
      </c>
      <c r="BO26" s="336"/>
      <c r="BP26" s="336"/>
      <c r="BQ26" s="336"/>
      <c r="BR26" s="336"/>
      <c r="BS26" s="336"/>
      <c r="BT26" s="336"/>
      <c r="BU26" s="337"/>
      <c r="BV26" s="335">
        <v>374386</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246</v>
      </c>
      <c r="AA27" s="524"/>
      <c r="AB27" s="524"/>
      <c r="AC27" s="524"/>
      <c r="AD27" s="524"/>
      <c r="AE27" s="524"/>
      <c r="AF27" s="524"/>
      <c r="AG27" s="525"/>
      <c r="AH27" s="479" t="s">
        <v>247</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248</v>
      </c>
      <c r="BD27" s="368"/>
      <c r="BE27" s="368"/>
      <c r="BF27" s="368"/>
      <c r="BG27" s="368"/>
      <c r="BH27" s="368"/>
      <c r="BI27" s="368"/>
      <c r="BJ27" s="368"/>
      <c r="BK27" s="368"/>
      <c r="BL27" s="368"/>
      <c r="BM27" s="369"/>
      <c r="BN27" s="358">
        <v>921518</v>
      </c>
      <c r="BO27" s="359"/>
      <c r="BP27" s="359"/>
      <c r="BQ27" s="359"/>
      <c r="BR27" s="359"/>
      <c r="BS27" s="359"/>
      <c r="BT27" s="359"/>
      <c r="BU27" s="360"/>
      <c r="BV27" s="358">
        <v>717335</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37" t="s">
        <v>255</v>
      </c>
      <c r="D30" s="437"/>
      <c r="E30" s="407" t="s">
        <v>256</v>
      </c>
      <c r="F30" s="407"/>
      <c r="G30" s="407"/>
      <c r="H30" s="407"/>
      <c r="I30" s="407"/>
      <c r="J30" s="407"/>
      <c r="K30" s="407"/>
      <c r="L30" s="407"/>
      <c r="M30" s="407"/>
      <c r="N30" s="407"/>
      <c r="O30" s="407"/>
      <c r="P30" s="407"/>
      <c r="Q30" s="407"/>
      <c r="R30" s="407"/>
      <c r="S30" s="407"/>
      <c r="T30" s="139"/>
      <c r="U30" s="437" t="s">
        <v>255</v>
      </c>
      <c r="V30" s="437"/>
      <c r="W30" s="407" t="s">
        <v>256</v>
      </c>
      <c r="X30" s="407"/>
      <c r="Y30" s="407"/>
      <c r="Z30" s="407"/>
      <c r="AA30" s="407"/>
      <c r="AB30" s="407"/>
      <c r="AC30" s="407"/>
      <c r="AD30" s="407"/>
      <c r="AE30" s="407"/>
      <c r="AF30" s="407"/>
      <c r="AG30" s="407"/>
      <c r="AH30" s="407"/>
      <c r="AI30" s="407"/>
      <c r="AJ30" s="407"/>
      <c r="AK30" s="407"/>
      <c r="AL30" s="139"/>
      <c r="AM30" s="437" t="s">
        <v>255</v>
      </c>
      <c r="AN30" s="437"/>
      <c r="AO30" s="407" t="s">
        <v>256</v>
      </c>
      <c r="AP30" s="407"/>
      <c r="AQ30" s="407"/>
      <c r="AR30" s="407"/>
      <c r="AS30" s="407"/>
      <c r="AT30" s="407"/>
      <c r="AU30" s="407"/>
      <c r="AV30" s="407"/>
      <c r="AW30" s="407"/>
      <c r="AX30" s="407"/>
      <c r="AY30" s="407"/>
      <c r="AZ30" s="407"/>
      <c r="BA30" s="407"/>
      <c r="BB30" s="407"/>
      <c r="BC30" s="407"/>
      <c r="BD30" s="142"/>
      <c r="BE30" s="407" t="s">
        <v>257</v>
      </c>
      <c r="BF30" s="407"/>
      <c r="BG30" s="407" t="s">
        <v>258</v>
      </c>
      <c r="BH30" s="407"/>
      <c r="BI30" s="407"/>
      <c r="BJ30" s="407"/>
      <c r="BK30" s="407"/>
      <c r="BL30" s="407"/>
      <c r="BM30" s="407"/>
      <c r="BN30" s="407"/>
      <c r="BO30" s="407"/>
      <c r="BP30" s="407"/>
      <c r="BQ30" s="407"/>
      <c r="BR30" s="407"/>
      <c r="BS30" s="407"/>
      <c r="BT30" s="407"/>
      <c r="BU30" s="407"/>
      <c r="BV30" s="142"/>
      <c r="BW30" s="437" t="s">
        <v>257</v>
      </c>
      <c r="BX30" s="437"/>
      <c r="BY30" s="407" t="s">
        <v>259</v>
      </c>
      <c r="BZ30" s="407"/>
      <c r="CA30" s="407"/>
      <c r="CB30" s="407"/>
      <c r="CC30" s="407"/>
      <c r="CD30" s="407"/>
      <c r="CE30" s="407"/>
      <c r="CF30" s="407"/>
      <c r="CG30" s="407"/>
      <c r="CH30" s="407"/>
      <c r="CI30" s="407"/>
      <c r="CJ30" s="407"/>
      <c r="CK30" s="407"/>
      <c r="CL30" s="407"/>
      <c r="CM30" s="407"/>
      <c r="CN30" s="139"/>
      <c r="CO30" s="437" t="s">
        <v>260</v>
      </c>
      <c r="CP30" s="437"/>
      <c r="CQ30" s="407" t="s">
        <v>261</v>
      </c>
      <c r="CR30" s="407"/>
      <c r="CS30" s="407"/>
      <c r="CT30" s="407"/>
      <c r="CU30" s="407"/>
      <c r="CV30" s="407"/>
      <c r="CW30" s="407"/>
      <c r="CX30" s="407"/>
      <c r="CY30" s="407"/>
      <c r="CZ30" s="407"/>
      <c r="DA30" s="407"/>
      <c r="DB30" s="407"/>
      <c r="DC30" s="407"/>
      <c r="DD30" s="407"/>
      <c r="DE30" s="407"/>
      <c r="DF30" s="139"/>
      <c r="DG30" s="407" t="s">
        <v>262</v>
      </c>
      <c r="DH30" s="407"/>
      <c r="DI30" s="140"/>
      <c r="DJ30" s="134"/>
      <c r="DK30" s="134"/>
      <c r="DL30" s="134"/>
      <c r="DM30" s="134"/>
      <c r="DN30" s="134"/>
      <c r="DO30" s="134"/>
    </row>
    <row r="31" spans="1:119" ht="32.25" customHeight="1">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4</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t="str">
        <f>IF(AO31="","",MAX(C31:D40,U31:V40)+1)</f>
        <v/>
      </c>
      <c r="AN31" s="528"/>
      <c r="AO31" s="529"/>
      <c r="AP31" s="529"/>
      <c r="AQ31" s="529"/>
      <c r="AR31" s="529"/>
      <c r="AS31" s="529"/>
      <c r="AT31" s="529"/>
      <c r="AU31" s="529"/>
      <c r="AV31" s="529"/>
      <c r="AW31" s="529"/>
      <c r="AX31" s="529"/>
      <c r="AY31" s="529"/>
      <c r="AZ31" s="529"/>
      <c r="BA31" s="529"/>
      <c r="BB31" s="529"/>
      <c r="BC31" s="529"/>
      <c r="BD31" s="151"/>
      <c r="BE31" s="528">
        <f>IF(BG31="","",MAX(C31:D40,U31:V40,AM31:AN40)+1)</f>
        <v>8</v>
      </c>
      <c r="BF31" s="528"/>
      <c r="BG31" s="529" t="str">
        <f>IF('各会計、関係団体の財政状況及び健全化判断比率'!B32="","",'各会計、関係団体の財政状況及び健全化判断比率'!B32)</f>
        <v>簡易水道事業特別会計</v>
      </c>
      <c r="BH31" s="529"/>
      <c r="BI31" s="529"/>
      <c r="BJ31" s="529"/>
      <c r="BK31" s="529"/>
      <c r="BL31" s="529"/>
      <c r="BM31" s="529"/>
      <c r="BN31" s="529"/>
      <c r="BO31" s="529"/>
      <c r="BP31" s="529"/>
      <c r="BQ31" s="529"/>
      <c r="BR31" s="529"/>
      <c r="BS31" s="529"/>
      <c r="BT31" s="529"/>
      <c r="BU31" s="529"/>
      <c r="BV31" s="151"/>
      <c r="BW31" s="528">
        <f>IF(BY31="","",MAX(C31:D40,U31:V40,AM31:AN40,BE31:BF40)+1)</f>
        <v>10</v>
      </c>
      <c r="BX31" s="528"/>
      <c r="BY31" s="529" t="str">
        <f>IF('各会計、関係団体の財政状況及び健全化判断比率'!B68="","",'各会計、関係団体の財政状況及び健全化判断比率'!B68)</f>
        <v>東京都島嶼町村一部事務組合</v>
      </c>
      <c r="BZ31" s="529"/>
      <c r="CA31" s="529"/>
      <c r="CB31" s="529"/>
      <c r="CC31" s="529"/>
      <c r="CD31" s="529"/>
      <c r="CE31" s="529"/>
      <c r="CF31" s="529"/>
      <c r="CG31" s="529"/>
      <c r="CH31" s="529"/>
      <c r="CI31" s="529"/>
      <c r="CJ31" s="529"/>
      <c r="CK31" s="529"/>
      <c r="CL31" s="529"/>
      <c r="CM31" s="529"/>
      <c r="CN31" s="151"/>
      <c r="CO31" s="528">
        <f>IF(CQ31="","",MAX(C31:D40,U31:V40,AM31:AN40,BE31:BF40,BW31:BX40)+1)</f>
        <v>17</v>
      </c>
      <c r="CP31" s="528"/>
      <c r="CQ31" s="529" t="str">
        <f>IF('各会計、関係団体の財政状況及び健全化判断比率'!BS7="","",'各会計、関係団体の財政状況及び健全化判断比率'!BS7)</f>
        <v>小笠原ラム・リキュール株式会社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c r="A32" s="135"/>
      <c r="B32" s="150"/>
      <c r="C32" s="528">
        <f t="shared" ref="C32:C40" si="0">IF(E32="","",C31+1)</f>
        <v>2</v>
      </c>
      <c r="D32" s="528"/>
      <c r="E32" s="529" t="str">
        <f>IF('各会計、関係団体の財政状況及び健全化判断比率'!B8="","",'各会計、関係団体の財政状況及び健全化判断比率'!B8)</f>
        <v>宅地造成事業特別会計</v>
      </c>
      <c r="F32" s="529"/>
      <c r="G32" s="529"/>
      <c r="H32" s="529"/>
      <c r="I32" s="529"/>
      <c r="J32" s="529"/>
      <c r="K32" s="529"/>
      <c r="L32" s="529"/>
      <c r="M32" s="529"/>
      <c r="N32" s="529"/>
      <c r="O32" s="529"/>
      <c r="P32" s="529"/>
      <c r="Q32" s="529"/>
      <c r="R32" s="529"/>
      <c r="S32" s="529"/>
      <c r="T32" s="151"/>
      <c r="U32" s="528">
        <f t="shared" ref="U32:U40" si="1">IF(W32="","",U31+1)</f>
        <v>5</v>
      </c>
      <c r="V32" s="528"/>
      <c r="W32" s="529" t="str">
        <f>IF('各会計、関係団体の財政状況及び健全化判断比率'!B29="","",'各会計、関係団体の財政状況及び健全化判断比率'!B29)</f>
        <v>介護保険（保険事業勘定）特別会計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9</v>
      </c>
      <c r="BF32" s="528"/>
      <c r="BG32" s="529" t="str">
        <f>IF('各会計、関係団体の財政状況及び健全化判断比率'!B33="","",'各会計、関係団体の財政状況及び健全化判断比率'!B33)</f>
        <v>浄化槽事業特別会計</v>
      </c>
      <c r="BH32" s="529"/>
      <c r="BI32" s="529"/>
      <c r="BJ32" s="529"/>
      <c r="BK32" s="529"/>
      <c r="BL32" s="529"/>
      <c r="BM32" s="529"/>
      <c r="BN32" s="529"/>
      <c r="BO32" s="529"/>
      <c r="BP32" s="529"/>
      <c r="BQ32" s="529"/>
      <c r="BR32" s="529"/>
      <c r="BS32" s="529"/>
      <c r="BT32" s="529"/>
      <c r="BU32" s="529"/>
      <c r="BV32" s="151"/>
      <c r="BW32" s="528">
        <f t="shared" ref="BW32:BW40" si="4">IF(BY32="","",BW31+1)</f>
        <v>11</v>
      </c>
      <c r="BX32" s="528"/>
      <c r="BY32" s="529" t="str">
        <f>IF('各会計、関係団体の財政状況及び健全化判断比率'!B69="","",'各会計、関係団体の財政状況及び健全化判断比率'!B69)</f>
        <v>東京都市町村職員退職手当組合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c r="A33" s="135"/>
      <c r="B33" s="150"/>
      <c r="C33" s="528">
        <f t="shared" si="0"/>
        <v>3</v>
      </c>
      <c r="D33" s="528"/>
      <c r="E33" s="529" t="str">
        <f>IF('各会計、関係団体の財政状況及び健全化判断比率'!B9="","",'各会計、関係団体の財政状況及び健全化判断比率'!B9)</f>
        <v>下水道事業特別会計</v>
      </c>
      <c r="F33" s="529"/>
      <c r="G33" s="529"/>
      <c r="H33" s="529"/>
      <c r="I33" s="529"/>
      <c r="J33" s="529"/>
      <c r="K33" s="529"/>
      <c r="L33" s="529"/>
      <c r="M33" s="529"/>
      <c r="N33" s="529"/>
      <c r="O33" s="529"/>
      <c r="P33" s="529"/>
      <c r="Q33" s="529"/>
      <c r="R33" s="529"/>
      <c r="S33" s="529"/>
      <c r="T33" s="151"/>
      <c r="U33" s="528">
        <f t="shared" si="1"/>
        <v>6</v>
      </c>
      <c r="V33" s="528"/>
      <c r="W33" s="529" t="str">
        <f>IF('各会計、関係団体の財政状況及び健全化判断比率'!B30="","",'各会計、関係団体の財政状況及び健全化判断比率'!B30)</f>
        <v>介護保険（介護サービス事業勘定）特別会計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12</v>
      </c>
      <c r="BX33" s="528"/>
      <c r="BY33" s="529" t="str">
        <f>IF('各会計、関係団体の財政状況及び健全化判断比率'!B70="","",'各会計、関係団体の財政状況及び健全化判断比率'!B70)</f>
        <v>東京都市町村議会議員公務災害補償等組合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7</v>
      </c>
      <c r="V34" s="528"/>
      <c r="W34" s="529" t="str">
        <f>IF('各会計、関係団体の財政状況及び健全化判断比率'!B31="","",'各会計、関係団体の財政状況及び健全化判断比率'!B31)</f>
        <v>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13</v>
      </c>
      <c r="BX34" s="528"/>
      <c r="BY34" s="529" t="str">
        <f>IF('各会計、関係団体の財政状況及び健全化判断比率'!B71="","",'各会計、関係団体の財政状況及び健全化判断比率'!B71)</f>
        <v>東京市町村総合事務組合（一般会計）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14</v>
      </c>
      <c r="BX35" s="528"/>
      <c r="BY35" s="529" t="str">
        <f>IF('各会計、関係団体の財政状況及び健全化判断比率'!B72="","",'各会計、関係団体の財政状況及び健全化判断比率'!B72)</f>
        <v>東京市町村総合事務組合（交通災害共済）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15</v>
      </c>
      <c r="BX36" s="528"/>
      <c r="BY36" s="529" t="str">
        <f>IF('各会計、関係団体の財政状況及び健全化判断比率'!B73="","",'各会計、関係団体の財政状況及び健全化判断比率'!B73)</f>
        <v>東京都後期高齢者医療広域連合（一般会計）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16</v>
      </c>
      <c r="BX37" s="528"/>
      <c r="BY37" s="529" t="str">
        <f>IF('各会計、関係団体の財政状況及び健全化判断比率'!B74="","",'各会計、関係団体の財政状況及び健全化判断比率'!B74)</f>
        <v>東京都後期高齢者医療広域連合（後期高齢者医療特別会計）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t="str">
        <f t="shared" si="4"/>
        <v/>
      </c>
      <c r="BX38" s="528"/>
      <c r="BY38" s="529" t="str">
        <f>IF('各会計、関係団体の財政状況及び健全化判断比率'!B75="","",'各会計、関係団体の財政状況及び健全化判断比率'!B75)</f>
        <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267</v>
      </c>
    </row>
    <row r="47" spans="1:119">
      <c r="E47" s="136" t="s">
        <v>134</v>
      </c>
    </row>
    <row r="48" spans="1:119">
      <c r="E48" s="136" t="s">
        <v>268</v>
      </c>
    </row>
    <row r="49"/>
    <row r="50"/>
    <row r="51"/>
    <row r="52"/>
    <row r="53"/>
    <row r="54"/>
    <row r="55"/>
    <row r="56"/>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0.8" zeroHeight="1"/>
  <cols>
    <col min="1" max="143" width="1.6640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394</v>
      </c>
      <c r="DI1" s="532"/>
      <c r="DJ1" s="532"/>
      <c r="DK1" s="532"/>
      <c r="DL1" s="532"/>
      <c r="DM1" s="532"/>
      <c r="DN1" s="533"/>
      <c r="DP1" s="531" t="s">
        <v>395</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50" t="s">
        <v>270</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271</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272</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c r="B4" s="550" t="s">
        <v>88</v>
      </c>
      <c r="C4" s="551"/>
      <c r="D4" s="551"/>
      <c r="E4" s="551"/>
      <c r="F4" s="551"/>
      <c r="G4" s="551"/>
      <c r="H4" s="551"/>
      <c r="I4" s="551"/>
      <c r="J4" s="551"/>
      <c r="K4" s="551"/>
      <c r="L4" s="551"/>
      <c r="M4" s="551"/>
      <c r="N4" s="551"/>
      <c r="O4" s="551"/>
      <c r="P4" s="551"/>
      <c r="Q4" s="552"/>
      <c r="R4" s="550" t="s">
        <v>273</v>
      </c>
      <c r="S4" s="551"/>
      <c r="T4" s="551"/>
      <c r="U4" s="551"/>
      <c r="V4" s="551"/>
      <c r="W4" s="551"/>
      <c r="X4" s="551"/>
      <c r="Y4" s="552"/>
      <c r="Z4" s="550" t="s">
        <v>274</v>
      </c>
      <c r="AA4" s="551"/>
      <c r="AB4" s="551"/>
      <c r="AC4" s="552"/>
      <c r="AD4" s="550" t="s">
        <v>275</v>
      </c>
      <c r="AE4" s="551"/>
      <c r="AF4" s="551"/>
      <c r="AG4" s="551"/>
      <c r="AH4" s="551"/>
      <c r="AI4" s="551"/>
      <c r="AJ4" s="551"/>
      <c r="AK4" s="552"/>
      <c r="AL4" s="550" t="s">
        <v>274</v>
      </c>
      <c r="AM4" s="551"/>
      <c r="AN4" s="551"/>
      <c r="AO4" s="552"/>
      <c r="AP4" s="549" t="s">
        <v>276</v>
      </c>
      <c r="AQ4" s="549"/>
      <c r="AR4" s="549"/>
      <c r="AS4" s="549"/>
      <c r="AT4" s="549"/>
      <c r="AU4" s="549"/>
      <c r="AV4" s="549"/>
      <c r="AW4" s="549"/>
      <c r="AX4" s="549"/>
      <c r="AY4" s="549"/>
      <c r="AZ4" s="549"/>
      <c r="BA4" s="549"/>
      <c r="BB4" s="549"/>
      <c r="BC4" s="549"/>
      <c r="BD4" s="549"/>
      <c r="BE4" s="549"/>
      <c r="BF4" s="549"/>
      <c r="BG4" s="549" t="s">
        <v>277</v>
      </c>
      <c r="BH4" s="549"/>
      <c r="BI4" s="549"/>
      <c r="BJ4" s="549"/>
      <c r="BK4" s="549"/>
      <c r="BL4" s="549"/>
      <c r="BM4" s="549"/>
      <c r="BN4" s="549"/>
      <c r="BO4" s="549" t="s">
        <v>274</v>
      </c>
      <c r="BP4" s="549"/>
      <c r="BQ4" s="549"/>
      <c r="BR4" s="549"/>
      <c r="BS4" s="549" t="s">
        <v>278</v>
      </c>
      <c r="BT4" s="549"/>
      <c r="BU4" s="549"/>
      <c r="BV4" s="549"/>
      <c r="BW4" s="549"/>
      <c r="BX4" s="549"/>
      <c r="BY4" s="549"/>
      <c r="BZ4" s="549"/>
      <c r="CA4" s="549"/>
      <c r="CB4" s="549"/>
      <c r="CD4" s="534" t="s">
        <v>279</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c r="B5" s="608" t="s">
        <v>280</v>
      </c>
      <c r="C5" s="609"/>
      <c r="D5" s="609"/>
      <c r="E5" s="609"/>
      <c r="F5" s="609"/>
      <c r="G5" s="609"/>
      <c r="H5" s="609"/>
      <c r="I5" s="609"/>
      <c r="J5" s="609"/>
      <c r="K5" s="609"/>
      <c r="L5" s="609"/>
      <c r="M5" s="609"/>
      <c r="N5" s="609"/>
      <c r="O5" s="609"/>
      <c r="P5" s="609"/>
      <c r="Q5" s="610"/>
      <c r="R5" s="553">
        <v>438846</v>
      </c>
      <c r="S5" s="554"/>
      <c r="T5" s="554"/>
      <c r="U5" s="554"/>
      <c r="V5" s="554"/>
      <c r="W5" s="554"/>
      <c r="X5" s="554"/>
      <c r="Y5" s="555"/>
      <c r="Z5" s="556">
        <v>10.1</v>
      </c>
      <c r="AA5" s="556"/>
      <c r="AB5" s="556"/>
      <c r="AC5" s="556"/>
      <c r="AD5" s="557">
        <v>438846</v>
      </c>
      <c r="AE5" s="557"/>
      <c r="AF5" s="557"/>
      <c r="AG5" s="557"/>
      <c r="AH5" s="557"/>
      <c r="AI5" s="557"/>
      <c r="AJ5" s="557"/>
      <c r="AK5" s="557"/>
      <c r="AL5" s="558">
        <v>24.5</v>
      </c>
      <c r="AM5" s="559"/>
      <c r="AN5" s="559"/>
      <c r="AO5" s="560"/>
      <c r="AP5" s="608" t="s">
        <v>396</v>
      </c>
      <c r="AQ5" s="609"/>
      <c r="AR5" s="609"/>
      <c r="AS5" s="609"/>
      <c r="AT5" s="609"/>
      <c r="AU5" s="609"/>
      <c r="AV5" s="609"/>
      <c r="AW5" s="609"/>
      <c r="AX5" s="609"/>
      <c r="AY5" s="609"/>
      <c r="AZ5" s="609"/>
      <c r="BA5" s="609"/>
      <c r="BB5" s="609"/>
      <c r="BC5" s="609"/>
      <c r="BD5" s="609"/>
      <c r="BE5" s="609"/>
      <c r="BF5" s="610"/>
      <c r="BG5" s="543">
        <v>438846</v>
      </c>
      <c r="BH5" s="544"/>
      <c r="BI5" s="544"/>
      <c r="BJ5" s="544"/>
      <c r="BK5" s="544"/>
      <c r="BL5" s="544"/>
      <c r="BM5" s="544"/>
      <c r="BN5" s="545"/>
      <c r="BO5" s="537">
        <v>100</v>
      </c>
      <c r="BP5" s="537"/>
      <c r="BQ5" s="537"/>
      <c r="BR5" s="537"/>
      <c r="BS5" s="538" t="s">
        <v>397</v>
      </c>
      <c r="BT5" s="538"/>
      <c r="BU5" s="538"/>
      <c r="BV5" s="538"/>
      <c r="BW5" s="538"/>
      <c r="BX5" s="538"/>
      <c r="BY5" s="538"/>
      <c r="BZ5" s="538"/>
      <c r="CA5" s="538"/>
      <c r="CB5" s="539"/>
      <c r="CD5" s="534" t="s">
        <v>276</v>
      </c>
      <c r="CE5" s="535"/>
      <c r="CF5" s="535"/>
      <c r="CG5" s="535"/>
      <c r="CH5" s="535"/>
      <c r="CI5" s="535"/>
      <c r="CJ5" s="535"/>
      <c r="CK5" s="535"/>
      <c r="CL5" s="535"/>
      <c r="CM5" s="535"/>
      <c r="CN5" s="535"/>
      <c r="CO5" s="535"/>
      <c r="CP5" s="535"/>
      <c r="CQ5" s="536"/>
      <c r="CR5" s="534" t="s">
        <v>281</v>
      </c>
      <c r="CS5" s="535"/>
      <c r="CT5" s="535"/>
      <c r="CU5" s="535"/>
      <c r="CV5" s="535"/>
      <c r="CW5" s="535"/>
      <c r="CX5" s="535"/>
      <c r="CY5" s="536"/>
      <c r="CZ5" s="534" t="s">
        <v>274</v>
      </c>
      <c r="DA5" s="535"/>
      <c r="DB5" s="535"/>
      <c r="DC5" s="536"/>
      <c r="DD5" s="534" t="s">
        <v>282</v>
      </c>
      <c r="DE5" s="535"/>
      <c r="DF5" s="535"/>
      <c r="DG5" s="535"/>
      <c r="DH5" s="535"/>
      <c r="DI5" s="535"/>
      <c r="DJ5" s="535"/>
      <c r="DK5" s="535"/>
      <c r="DL5" s="535"/>
      <c r="DM5" s="535"/>
      <c r="DN5" s="535"/>
      <c r="DO5" s="535"/>
      <c r="DP5" s="536"/>
      <c r="DQ5" s="534" t="s">
        <v>283</v>
      </c>
      <c r="DR5" s="535"/>
      <c r="DS5" s="535"/>
      <c r="DT5" s="535"/>
      <c r="DU5" s="535"/>
      <c r="DV5" s="535"/>
      <c r="DW5" s="535"/>
      <c r="DX5" s="535"/>
      <c r="DY5" s="535"/>
      <c r="DZ5" s="535"/>
      <c r="EA5" s="535"/>
      <c r="EB5" s="535"/>
      <c r="EC5" s="536"/>
    </row>
    <row r="6" spans="2:143" ht="11.25" customHeight="1">
      <c r="B6" s="566" t="s">
        <v>284</v>
      </c>
      <c r="C6" s="567"/>
      <c r="D6" s="567"/>
      <c r="E6" s="567"/>
      <c r="F6" s="567"/>
      <c r="G6" s="567"/>
      <c r="H6" s="567"/>
      <c r="I6" s="567"/>
      <c r="J6" s="567"/>
      <c r="K6" s="567"/>
      <c r="L6" s="567"/>
      <c r="M6" s="567"/>
      <c r="N6" s="567"/>
      <c r="O6" s="567"/>
      <c r="P6" s="567"/>
      <c r="Q6" s="568"/>
      <c r="R6" s="543">
        <v>7768</v>
      </c>
      <c r="S6" s="544"/>
      <c r="T6" s="544"/>
      <c r="U6" s="544"/>
      <c r="V6" s="544"/>
      <c r="W6" s="544"/>
      <c r="X6" s="544"/>
      <c r="Y6" s="545"/>
      <c r="Z6" s="537">
        <v>0.2</v>
      </c>
      <c r="AA6" s="537"/>
      <c r="AB6" s="537"/>
      <c r="AC6" s="537"/>
      <c r="AD6" s="538">
        <v>7768</v>
      </c>
      <c r="AE6" s="538"/>
      <c r="AF6" s="538"/>
      <c r="AG6" s="538"/>
      <c r="AH6" s="538"/>
      <c r="AI6" s="538"/>
      <c r="AJ6" s="538"/>
      <c r="AK6" s="538"/>
      <c r="AL6" s="546">
        <v>0.4</v>
      </c>
      <c r="AM6" s="547"/>
      <c r="AN6" s="547"/>
      <c r="AO6" s="548"/>
      <c r="AP6" s="566" t="s">
        <v>285</v>
      </c>
      <c r="AQ6" s="567"/>
      <c r="AR6" s="567"/>
      <c r="AS6" s="567"/>
      <c r="AT6" s="567"/>
      <c r="AU6" s="567"/>
      <c r="AV6" s="567"/>
      <c r="AW6" s="567"/>
      <c r="AX6" s="567"/>
      <c r="AY6" s="567"/>
      <c r="AZ6" s="567"/>
      <c r="BA6" s="567"/>
      <c r="BB6" s="567"/>
      <c r="BC6" s="567"/>
      <c r="BD6" s="567"/>
      <c r="BE6" s="567"/>
      <c r="BF6" s="568"/>
      <c r="BG6" s="543">
        <v>438846</v>
      </c>
      <c r="BH6" s="544"/>
      <c r="BI6" s="544"/>
      <c r="BJ6" s="544"/>
      <c r="BK6" s="544"/>
      <c r="BL6" s="544"/>
      <c r="BM6" s="544"/>
      <c r="BN6" s="545"/>
      <c r="BO6" s="537">
        <v>100</v>
      </c>
      <c r="BP6" s="537"/>
      <c r="BQ6" s="537"/>
      <c r="BR6" s="537"/>
      <c r="BS6" s="538" t="s">
        <v>398</v>
      </c>
      <c r="BT6" s="538"/>
      <c r="BU6" s="538"/>
      <c r="BV6" s="538"/>
      <c r="BW6" s="538"/>
      <c r="BX6" s="538"/>
      <c r="BY6" s="538"/>
      <c r="BZ6" s="538"/>
      <c r="CA6" s="538"/>
      <c r="CB6" s="539"/>
      <c r="CD6" s="540" t="s">
        <v>286</v>
      </c>
      <c r="CE6" s="541"/>
      <c r="CF6" s="541"/>
      <c r="CG6" s="541"/>
      <c r="CH6" s="541"/>
      <c r="CI6" s="541"/>
      <c r="CJ6" s="541"/>
      <c r="CK6" s="541"/>
      <c r="CL6" s="541"/>
      <c r="CM6" s="541"/>
      <c r="CN6" s="541"/>
      <c r="CO6" s="541"/>
      <c r="CP6" s="541"/>
      <c r="CQ6" s="542"/>
      <c r="CR6" s="543">
        <v>69234</v>
      </c>
      <c r="CS6" s="544"/>
      <c r="CT6" s="544"/>
      <c r="CU6" s="544"/>
      <c r="CV6" s="544"/>
      <c r="CW6" s="544"/>
      <c r="CX6" s="544"/>
      <c r="CY6" s="545"/>
      <c r="CZ6" s="537">
        <v>1.7</v>
      </c>
      <c r="DA6" s="537"/>
      <c r="DB6" s="537"/>
      <c r="DC6" s="537"/>
      <c r="DD6" s="561" t="s">
        <v>398</v>
      </c>
      <c r="DE6" s="544"/>
      <c r="DF6" s="544"/>
      <c r="DG6" s="544"/>
      <c r="DH6" s="544"/>
      <c r="DI6" s="544"/>
      <c r="DJ6" s="544"/>
      <c r="DK6" s="544"/>
      <c r="DL6" s="544"/>
      <c r="DM6" s="544"/>
      <c r="DN6" s="544"/>
      <c r="DO6" s="544"/>
      <c r="DP6" s="545"/>
      <c r="DQ6" s="561">
        <v>69234</v>
      </c>
      <c r="DR6" s="544"/>
      <c r="DS6" s="544"/>
      <c r="DT6" s="544"/>
      <c r="DU6" s="544"/>
      <c r="DV6" s="544"/>
      <c r="DW6" s="544"/>
      <c r="DX6" s="544"/>
      <c r="DY6" s="544"/>
      <c r="DZ6" s="544"/>
      <c r="EA6" s="544"/>
      <c r="EB6" s="544"/>
      <c r="EC6" s="562"/>
    </row>
    <row r="7" spans="2:143" ht="11.25" customHeight="1">
      <c r="B7" s="566" t="s">
        <v>287</v>
      </c>
      <c r="C7" s="567"/>
      <c r="D7" s="567"/>
      <c r="E7" s="567"/>
      <c r="F7" s="567"/>
      <c r="G7" s="567"/>
      <c r="H7" s="567"/>
      <c r="I7" s="567"/>
      <c r="J7" s="567"/>
      <c r="K7" s="567"/>
      <c r="L7" s="567"/>
      <c r="M7" s="567"/>
      <c r="N7" s="567"/>
      <c r="O7" s="567"/>
      <c r="P7" s="567"/>
      <c r="Q7" s="568"/>
      <c r="R7" s="543">
        <v>3478</v>
      </c>
      <c r="S7" s="544"/>
      <c r="T7" s="544"/>
      <c r="U7" s="544"/>
      <c r="V7" s="544"/>
      <c r="W7" s="544"/>
      <c r="X7" s="544"/>
      <c r="Y7" s="545"/>
      <c r="Z7" s="537">
        <v>0.1</v>
      </c>
      <c r="AA7" s="537"/>
      <c r="AB7" s="537"/>
      <c r="AC7" s="537"/>
      <c r="AD7" s="538">
        <v>3478</v>
      </c>
      <c r="AE7" s="538"/>
      <c r="AF7" s="538"/>
      <c r="AG7" s="538"/>
      <c r="AH7" s="538"/>
      <c r="AI7" s="538"/>
      <c r="AJ7" s="538"/>
      <c r="AK7" s="538"/>
      <c r="AL7" s="546">
        <v>0.2</v>
      </c>
      <c r="AM7" s="547"/>
      <c r="AN7" s="547"/>
      <c r="AO7" s="548"/>
      <c r="AP7" s="566" t="s">
        <v>288</v>
      </c>
      <c r="AQ7" s="567"/>
      <c r="AR7" s="567"/>
      <c r="AS7" s="567"/>
      <c r="AT7" s="567"/>
      <c r="AU7" s="567"/>
      <c r="AV7" s="567"/>
      <c r="AW7" s="567"/>
      <c r="AX7" s="567"/>
      <c r="AY7" s="567"/>
      <c r="AZ7" s="567"/>
      <c r="BA7" s="567"/>
      <c r="BB7" s="567"/>
      <c r="BC7" s="567"/>
      <c r="BD7" s="567"/>
      <c r="BE7" s="567"/>
      <c r="BF7" s="568"/>
      <c r="BG7" s="543">
        <v>265517</v>
      </c>
      <c r="BH7" s="544"/>
      <c r="BI7" s="544"/>
      <c r="BJ7" s="544"/>
      <c r="BK7" s="544"/>
      <c r="BL7" s="544"/>
      <c r="BM7" s="544"/>
      <c r="BN7" s="545"/>
      <c r="BO7" s="537">
        <v>60.5</v>
      </c>
      <c r="BP7" s="537"/>
      <c r="BQ7" s="537"/>
      <c r="BR7" s="537"/>
      <c r="BS7" s="538" t="s">
        <v>398</v>
      </c>
      <c r="BT7" s="538"/>
      <c r="BU7" s="538"/>
      <c r="BV7" s="538"/>
      <c r="BW7" s="538"/>
      <c r="BX7" s="538"/>
      <c r="BY7" s="538"/>
      <c r="BZ7" s="538"/>
      <c r="CA7" s="538"/>
      <c r="CB7" s="539"/>
      <c r="CD7" s="563" t="s">
        <v>289</v>
      </c>
      <c r="CE7" s="564"/>
      <c r="CF7" s="564"/>
      <c r="CG7" s="564"/>
      <c r="CH7" s="564"/>
      <c r="CI7" s="564"/>
      <c r="CJ7" s="564"/>
      <c r="CK7" s="564"/>
      <c r="CL7" s="564"/>
      <c r="CM7" s="564"/>
      <c r="CN7" s="564"/>
      <c r="CO7" s="564"/>
      <c r="CP7" s="564"/>
      <c r="CQ7" s="565"/>
      <c r="CR7" s="543">
        <v>1278874</v>
      </c>
      <c r="CS7" s="544"/>
      <c r="CT7" s="544"/>
      <c r="CU7" s="544"/>
      <c r="CV7" s="544"/>
      <c r="CW7" s="544"/>
      <c r="CX7" s="544"/>
      <c r="CY7" s="545"/>
      <c r="CZ7" s="537">
        <v>30.6</v>
      </c>
      <c r="DA7" s="537"/>
      <c r="DB7" s="537"/>
      <c r="DC7" s="537"/>
      <c r="DD7" s="561">
        <v>238909</v>
      </c>
      <c r="DE7" s="544"/>
      <c r="DF7" s="544"/>
      <c r="DG7" s="544"/>
      <c r="DH7" s="544"/>
      <c r="DI7" s="544"/>
      <c r="DJ7" s="544"/>
      <c r="DK7" s="544"/>
      <c r="DL7" s="544"/>
      <c r="DM7" s="544"/>
      <c r="DN7" s="544"/>
      <c r="DO7" s="544"/>
      <c r="DP7" s="545"/>
      <c r="DQ7" s="561">
        <v>784407</v>
      </c>
      <c r="DR7" s="544"/>
      <c r="DS7" s="544"/>
      <c r="DT7" s="544"/>
      <c r="DU7" s="544"/>
      <c r="DV7" s="544"/>
      <c r="DW7" s="544"/>
      <c r="DX7" s="544"/>
      <c r="DY7" s="544"/>
      <c r="DZ7" s="544"/>
      <c r="EA7" s="544"/>
      <c r="EB7" s="544"/>
      <c r="EC7" s="562"/>
    </row>
    <row r="8" spans="2:143" ht="11.25" customHeight="1">
      <c r="B8" s="566" t="s">
        <v>399</v>
      </c>
      <c r="C8" s="567"/>
      <c r="D8" s="567"/>
      <c r="E8" s="567"/>
      <c r="F8" s="567"/>
      <c r="G8" s="567"/>
      <c r="H8" s="567"/>
      <c r="I8" s="567"/>
      <c r="J8" s="567"/>
      <c r="K8" s="567"/>
      <c r="L8" s="567"/>
      <c r="M8" s="567"/>
      <c r="N8" s="567"/>
      <c r="O8" s="567"/>
      <c r="P8" s="567"/>
      <c r="Q8" s="568"/>
      <c r="R8" s="543">
        <v>1555</v>
      </c>
      <c r="S8" s="544"/>
      <c r="T8" s="544"/>
      <c r="U8" s="544"/>
      <c r="V8" s="544"/>
      <c r="W8" s="544"/>
      <c r="X8" s="544"/>
      <c r="Y8" s="545"/>
      <c r="Z8" s="537">
        <v>0</v>
      </c>
      <c r="AA8" s="537"/>
      <c r="AB8" s="537"/>
      <c r="AC8" s="537"/>
      <c r="AD8" s="538">
        <v>1555</v>
      </c>
      <c r="AE8" s="538"/>
      <c r="AF8" s="538"/>
      <c r="AG8" s="538"/>
      <c r="AH8" s="538"/>
      <c r="AI8" s="538"/>
      <c r="AJ8" s="538"/>
      <c r="AK8" s="538"/>
      <c r="AL8" s="546">
        <v>0.1</v>
      </c>
      <c r="AM8" s="547"/>
      <c r="AN8" s="547"/>
      <c r="AO8" s="548"/>
      <c r="AP8" s="566" t="s">
        <v>290</v>
      </c>
      <c r="AQ8" s="567"/>
      <c r="AR8" s="567"/>
      <c r="AS8" s="567"/>
      <c r="AT8" s="567"/>
      <c r="AU8" s="567"/>
      <c r="AV8" s="567"/>
      <c r="AW8" s="567"/>
      <c r="AX8" s="567"/>
      <c r="AY8" s="567"/>
      <c r="AZ8" s="567"/>
      <c r="BA8" s="567"/>
      <c r="BB8" s="567"/>
      <c r="BC8" s="567"/>
      <c r="BD8" s="567"/>
      <c r="BE8" s="567"/>
      <c r="BF8" s="568"/>
      <c r="BG8" s="543">
        <v>4927</v>
      </c>
      <c r="BH8" s="544"/>
      <c r="BI8" s="544"/>
      <c r="BJ8" s="544"/>
      <c r="BK8" s="544"/>
      <c r="BL8" s="544"/>
      <c r="BM8" s="544"/>
      <c r="BN8" s="545"/>
      <c r="BO8" s="537">
        <v>1.1000000000000001</v>
      </c>
      <c r="BP8" s="537"/>
      <c r="BQ8" s="537"/>
      <c r="BR8" s="537"/>
      <c r="BS8" s="538" t="s">
        <v>400</v>
      </c>
      <c r="BT8" s="538"/>
      <c r="BU8" s="538"/>
      <c r="BV8" s="538"/>
      <c r="BW8" s="538"/>
      <c r="BX8" s="538"/>
      <c r="BY8" s="538"/>
      <c r="BZ8" s="538"/>
      <c r="CA8" s="538"/>
      <c r="CB8" s="539"/>
      <c r="CD8" s="563" t="s">
        <v>291</v>
      </c>
      <c r="CE8" s="564"/>
      <c r="CF8" s="564"/>
      <c r="CG8" s="564"/>
      <c r="CH8" s="564"/>
      <c r="CI8" s="564"/>
      <c r="CJ8" s="564"/>
      <c r="CK8" s="564"/>
      <c r="CL8" s="564"/>
      <c r="CM8" s="564"/>
      <c r="CN8" s="564"/>
      <c r="CO8" s="564"/>
      <c r="CP8" s="564"/>
      <c r="CQ8" s="565"/>
      <c r="CR8" s="543">
        <v>599371</v>
      </c>
      <c r="CS8" s="544"/>
      <c r="CT8" s="544"/>
      <c r="CU8" s="544"/>
      <c r="CV8" s="544"/>
      <c r="CW8" s="544"/>
      <c r="CX8" s="544"/>
      <c r="CY8" s="545"/>
      <c r="CZ8" s="537">
        <v>14.3</v>
      </c>
      <c r="DA8" s="537"/>
      <c r="DB8" s="537"/>
      <c r="DC8" s="537"/>
      <c r="DD8" s="561">
        <v>13154</v>
      </c>
      <c r="DE8" s="544"/>
      <c r="DF8" s="544"/>
      <c r="DG8" s="544"/>
      <c r="DH8" s="544"/>
      <c r="DI8" s="544"/>
      <c r="DJ8" s="544"/>
      <c r="DK8" s="544"/>
      <c r="DL8" s="544"/>
      <c r="DM8" s="544"/>
      <c r="DN8" s="544"/>
      <c r="DO8" s="544"/>
      <c r="DP8" s="545"/>
      <c r="DQ8" s="561">
        <v>389710</v>
      </c>
      <c r="DR8" s="544"/>
      <c r="DS8" s="544"/>
      <c r="DT8" s="544"/>
      <c r="DU8" s="544"/>
      <c r="DV8" s="544"/>
      <c r="DW8" s="544"/>
      <c r="DX8" s="544"/>
      <c r="DY8" s="544"/>
      <c r="DZ8" s="544"/>
      <c r="EA8" s="544"/>
      <c r="EB8" s="544"/>
      <c r="EC8" s="562"/>
    </row>
    <row r="9" spans="2:143" ht="11.25" customHeight="1">
      <c r="B9" s="566" t="s">
        <v>401</v>
      </c>
      <c r="C9" s="567"/>
      <c r="D9" s="567"/>
      <c r="E9" s="567"/>
      <c r="F9" s="567"/>
      <c r="G9" s="567"/>
      <c r="H9" s="567"/>
      <c r="I9" s="567"/>
      <c r="J9" s="567"/>
      <c r="K9" s="567"/>
      <c r="L9" s="567"/>
      <c r="M9" s="567"/>
      <c r="N9" s="567"/>
      <c r="O9" s="567"/>
      <c r="P9" s="567"/>
      <c r="Q9" s="568"/>
      <c r="R9" s="543">
        <v>350</v>
      </c>
      <c r="S9" s="544"/>
      <c r="T9" s="544"/>
      <c r="U9" s="544"/>
      <c r="V9" s="544"/>
      <c r="W9" s="544"/>
      <c r="X9" s="544"/>
      <c r="Y9" s="545"/>
      <c r="Z9" s="537">
        <v>0</v>
      </c>
      <c r="AA9" s="537"/>
      <c r="AB9" s="537"/>
      <c r="AC9" s="537"/>
      <c r="AD9" s="538">
        <v>350</v>
      </c>
      <c r="AE9" s="538"/>
      <c r="AF9" s="538"/>
      <c r="AG9" s="538"/>
      <c r="AH9" s="538"/>
      <c r="AI9" s="538"/>
      <c r="AJ9" s="538"/>
      <c r="AK9" s="538"/>
      <c r="AL9" s="546">
        <v>0</v>
      </c>
      <c r="AM9" s="547"/>
      <c r="AN9" s="547"/>
      <c r="AO9" s="548"/>
      <c r="AP9" s="566" t="s">
        <v>292</v>
      </c>
      <c r="AQ9" s="567"/>
      <c r="AR9" s="567"/>
      <c r="AS9" s="567"/>
      <c r="AT9" s="567"/>
      <c r="AU9" s="567"/>
      <c r="AV9" s="567"/>
      <c r="AW9" s="567"/>
      <c r="AX9" s="567"/>
      <c r="AY9" s="567"/>
      <c r="AZ9" s="567"/>
      <c r="BA9" s="567"/>
      <c r="BB9" s="567"/>
      <c r="BC9" s="567"/>
      <c r="BD9" s="567"/>
      <c r="BE9" s="567"/>
      <c r="BF9" s="568"/>
      <c r="BG9" s="543">
        <v>238555</v>
      </c>
      <c r="BH9" s="544"/>
      <c r="BI9" s="544"/>
      <c r="BJ9" s="544"/>
      <c r="BK9" s="544"/>
      <c r="BL9" s="544"/>
      <c r="BM9" s="544"/>
      <c r="BN9" s="545"/>
      <c r="BO9" s="537">
        <v>54.4</v>
      </c>
      <c r="BP9" s="537"/>
      <c r="BQ9" s="537"/>
      <c r="BR9" s="537"/>
      <c r="BS9" s="538" t="s">
        <v>402</v>
      </c>
      <c r="BT9" s="538"/>
      <c r="BU9" s="538"/>
      <c r="BV9" s="538"/>
      <c r="BW9" s="538"/>
      <c r="BX9" s="538"/>
      <c r="BY9" s="538"/>
      <c r="BZ9" s="538"/>
      <c r="CA9" s="538"/>
      <c r="CB9" s="539"/>
      <c r="CD9" s="563" t="s">
        <v>293</v>
      </c>
      <c r="CE9" s="564"/>
      <c r="CF9" s="564"/>
      <c r="CG9" s="564"/>
      <c r="CH9" s="564"/>
      <c r="CI9" s="564"/>
      <c r="CJ9" s="564"/>
      <c r="CK9" s="564"/>
      <c r="CL9" s="564"/>
      <c r="CM9" s="564"/>
      <c r="CN9" s="564"/>
      <c r="CO9" s="564"/>
      <c r="CP9" s="564"/>
      <c r="CQ9" s="565"/>
      <c r="CR9" s="543">
        <v>846782</v>
      </c>
      <c r="CS9" s="544"/>
      <c r="CT9" s="544"/>
      <c r="CU9" s="544"/>
      <c r="CV9" s="544"/>
      <c r="CW9" s="544"/>
      <c r="CX9" s="544"/>
      <c r="CY9" s="545"/>
      <c r="CZ9" s="537">
        <v>20.3</v>
      </c>
      <c r="DA9" s="537"/>
      <c r="DB9" s="537"/>
      <c r="DC9" s="537"/>
      <c r="DD9" s="561">
        <v>75064</v>
      </c>
      <c r="DE9" s="544"/>
      <c r="DF9" s="544"/>
      <c r="DG9" s="544"/>
      <c r="DH9" s="544"/>
      <c r="DI9" s="544"/>
      <c r="DJ9" s="544"/>
      <c r="DK9" s="544"/>
      <c r="DL9" s="544"/>
      <c r="DM9" s="544"/>
      <c r="DN9" s="544"/>
      <c r="DO9" s="544"/>
      <c r="DP9" s="545"/>
      <c r="DQ9" s="561">
        <v>217997</v>
      </c>
      <c r="DR9" s="544"/>
      <c r="DS9" s="544"/>
      <c r="DT9" s="544"/>
      <c r="DU9" s="544"/>
      <c r="DV9" s="544"/>
      <c r="DW9" s="544"/>
      <c r="DX9" s="544"/>
      <c r="DY9" s="544"/>
      <c r="DZ9" s="544"/>
      <c r="EA9" s="544"/>
      <c r="EB9" s="544"/>
      <c r="EC9" s="562"/>
    </row>
    <row r="10" spans="2:143" ht="11.25" customHeight="1">
      <c r="B10" s="566" t="s">
        <v>294</v>
      </c>
      <c r="C10" s="567"/>
      <c r="D10" s="567"/>
      <c r="E10" s="567"/>
      <c r="F10" s="567"/>
      <c r="G10" s="567"/>
      <c r="H10" s="567"/>
      <c r="I10" s="567"/>
      <c r="J10" s="567"/>
      <c r="K10" s="567"/>
      <c r="L10" s="567"/>
      <c r="M10" s="567"/>
      <c r="N10" s="567"/>
      <c r="O10" s="567"/>
      <c r="P10" s="567"/>
      <c r="Q10" s="568"/>
      <c r="R10" s="543">
        <v>35020</v>
      </c>
      <c r="S10" s="544"/>
      <c r="T10" s="544"/>
      <c r="U10" s="544"/>
      <c r="V10" s="544"/>
      <c r="W10" s="544"/>
      <c r="X10" s="544"/>
      <c r="Y10" s="545"/>
      <c r="Z10" s="537">
        <v>0.8</v>
      </c>
      <c r="AA10" s="537"/>
      <c r="AB10" s="537"/>
      <c r="AC10" s="537"/>
      <c r="AD10" s="538">
        <v>35020</v>
      </c>
      <c r="AE10" s="538"/>
      <c r="AF10" s="538"/>
      <c r="AG10" s="538"/>
      <c r="AH10" s="538"/>
      <c r="AI10" s="538"/>
      <c r="AJ10" s="538"/>
      <c r="AK10" s="538"/>
      <c r="AL10" s="546">
        <v>2</v>
      </c>
      <c r="AM10" s="547"/>
      <c r="AN10" s="547"/>
      <c r="AO10" s="548"/>
      <c r="AP10" s="566" t="s">
        <v>295</v>
      </c>
      <c r="AQ10" s="567"/>
      <c r="AR10" s="567"/>
      <c r="AS10" s="567"/>
      <c r="AT10" s="567"/>
      <c r="AU10" s="567"/>
      <c r="AV10" s="567"/>
      <c r="AW10" s="567"/>
      <c r="AX10" s="567"/>
      <c r="AY10" s="567"/>
      <c r="AZ10" s="567"/>
      <c r="BA10" s="567"/>
      <c r="BB10" s="567"/>
      <c r="BC10" s="567"/>
      <c r="BD10" s="567"/>
      <c r="BE10" s="567"/>
      <c r="BF10" s="568"/>
      <c r="BG10" s="543">
        <v>8849</v>
      </c>
      <c r="BH10" s="544"/>
      <c r="BI10" s="544"/>
      <c r="BJ10" s="544"/>
      <c r="BK10" s="544"/>
      <c r="BL10" s="544"/>
      <c r="BM10" s="544"/>
      <c r="BN10" s="545"/>
      <c r="BO10" s="537">
        <v>2</v>
      </c>
      <c r="BP10" s="537"/>
      <c r="BQ10" s="537"/>
      <c r="BR10" s="537"/>
      <c r="BS10" s="538" t="s">
        <v>402</v>
      </c>
      <c r="BT10" s="538"/>
      <c r="BU10" s="538"/>
      <c r="BV10" s="538"/>
      <c r="BW10" s="538"/>
      <c r="BX10" s="538"/>
      <c r="BY10" s="538"/>
      <c r="BZ10" s="538"/>
      <c r="CA10" s="538"/>
      <c r="CB10" s="539"/>
      <c r="CD10" s="563" t="s">
        <v>296</v>
      </c>
      <c r="CE10" s="564"/>
      <c r="CF10" s="564"/>
      <c r="CG10" s="564"/>
      <c r="CH10" s="564"/>
      <c r="CI10" s="564"/>
      <c r="CJ10" s="564"/>
      <c r="CK10" s="564"/>
      <c r="CL10" s="564"/>
      <c r="CM10" s="564"/>
      <c r="CN10" s="564"/>
      <c r="CO10" s="564"/>
      <c r="CP10" s="564"/>
      <c r="CQ10" s="565"/>
      <c r="CR10" s="543" t="s">
        <v>402</v>
      </c>
      <c r="CS10" s="544"/>
      <c r="CT10" s="544"/>
      <c r="CU10" s="544"/>
      <c r="CV10" s="544"/>
      <c r="CW10" s="544"/>
      <c r="CX10" s="544"/>
      <c r="CY10" s="545"/>
      <c r="CZ10" s="537" t="s">
        <v>402</v>
      </c>
      <c r="DA10" s="537"/>
      <c r="DB10" s="537"/>
      <c r="DC10" s="537"/>
      <c r="DD10" s="561" t="s">
        <v>402</v>
      </c>
      <c r="DE10" s="544"/>
      <c r="DF10" s="544"/>
      <c r="DG10" s="544"/>
      <c r="DH10" s="544"/>
      <c r="DI10" s="544"/>
      <c r="DJ10" s="544"/>
      <c r="DK10" s="544"/>
      <c r="DL10" s="544"/>
      <c r="DM10" s="544"/>
      <c r="DN10" s="544"/>
      <c r="DO10" s="544"/>
      <c r="DP10" s="545"/>
      <c r="DQ10" s="561" t="s">
        <v>402</v>
      </c>
      <c r="DR10" s="544"/>
      <c r="DS10" s="544"/>
      <c r="DT10" s="544"/>
      <c r="DU10" s="544"/>
      <c r="DV10" s="544"/>
      <c r="DW10" s="544"/>
      <c r="DX10" s="544"/>
      <c r="DY10" s="544"/>
      <c r="DZ10" s="544"/>
      <c r="EA10" s="544"/>
      <c r="EB10" s="544"/>
      <c r="EC10" s="562"/>
    </row>
    <row r="11" spans="2:143" ht="11.25" customHeight="1">
      <c r="B11" s="566" t="s">
        <v>297</v>
      </c>
      <c r="C11" s="567"/>
      <c r="D11" s="567"/>
      <c r="E11" s="567"/>
      <c r="F11" s="567"/>
      <c r="G11" s="567"/>
      <c r="H11" s="567"/>
      <c r="I11" s="567"/>
      <c r="J11" s="567"/>
      <c r="K11" s="567"/>
      <c r="L11" s="567"/>
      <c r="M11" s="567"/>
      <c r="N11" s="567"/>
      <c r="O11" s="567"/>
      <c r="P11" s="567"/>
      <c r="Q11" s="568"/>
      <c r="R11" s="543" t="s">
        <v>402</v>
      </c>
      <c r="S11" s="544"/>
      <c r="T11" s="544"/>
      <c r="U11" s="544"/>
      <c r="V11" s="544"/>
      <c r="W11" s="544"/>
      <c r="X11" s="544"/>
      <c r="Y11" s="545"/>
      <c r="Z11" s="537" t="s">
        <v>402</v>
      </c>
      <c r="AA11" s="537"/>
      <c r="AB11" s="537"/>
      <c r="AC11" s="537"/>
      <c r="AD11" s="538" t="s">
        <v>402</v>
      </c>
      <c r="AE11" s="538"/>
      <c r="AF11" s="538"/>
      <c r="AG11" s="538"/>
      <c r="AH11" s="538"/>
      <c r="AI11" s="538"/>
      <c r="AJ11" s="538"/>
      <c r="AK11" s="538"/>
      <c r="AL11" s="546" t="s">
        <v>402</v>
      </c>
      <c r="AM11" s="547"/>
      <c r="AN11" s="547"/>
      <c r="AO11" s="548"/>
      <c r="AP11" s="566" t="s">
        <v>298</v>
      </c>
      <c r="AQ11" s="567"/>
      <c r="AR11" s="567"/>
      <c r="AS11" s="567"/>
      <c r="AT11" s="567"/>
      <c r="AU11" s="567"/>
      <c r="AV11" s="567"/>
      <c r="AW11" s="567"/>
      <c r="AX11" s="567"/>
      <c r="AY11" s="567"/>
      <c r="AZ11" s="567"/>
      <c r="BA11" s="567"/>
      <c r="BB11" s="567"/>
      <c r="BC11" s="567"/>
      <c r="BD11" s="567"/>
      <c r="BE11" s="567"/>
      <c r="BF11" s="568"/>
      <c r="BG11" s="543">
        <v>13186</v>
      </c>
      <c r="BH11" s="544"/>
      <c r="BI11" s="544"/>
      <c r="BJ11" s="544"/>
      <c r="BK11" s="544"/>
      <c r="BL11" s="544"/>
      <c r="BM11" s="544"/>
      <c r="BN11" s="545"/>
      <c r="BO11" s="537">
        <v>3</v>
      </c>
      <c r="BP11" s="537"/>
      <c r="BQ11" s="537"/>
      <c r="BR11" s="537"/>
      <c r="BS11" s="538" t="s">
        <v>402</v>
      </c>
      <c r="BT11" s="538"/>
      <c r="BU11" s="538"/>
      <c r="BV11" s="538"/>
      <c r="BW11" s="538"/>
      <c r="BX11" s="538"/>
      <c r="BY11" s="538"/>
      <c r="BZ11" s="538"/>
      <c r="CA11" s="538"/>
      <c r="CB11" s="539"/>
      <c r="CD11" s="563" t="s">
        <v>299</v>
      </c>
      <c r="CE11" s="564"/>
      <c r="CF11" s="564"/>
      <c r="CG11" s="564"/>
      <c r="CH11" s="564"/>
      <c r="CI11" s="564"/>
      <c r="CJ11" s="564"/>
      <c r="CK11" s="564"/>
      <c r="CL11" s="564"/>
      <c r="CM11" s="564"/>
      <c r="CN11" s="564"/>
      <c r="CO11" s="564"/>
      <c r="CP11" s="564"/>
      <c r="CQ11" s="565"/>
      <c r="CR11" s="543">
        <v>69392</v>
      </c>
      <c r="CS11" s="544"/>
      <c r="CT11" s="544"/>
      <c r="CU11" s="544"/>
      <c r="CV11" s="544"/>
      <c r="CW11" s="544"/>
      <c r="CX11" s="544"/>
      <c r="CY11" s="545"/>
      <c r="CZ11" s="537">
        <v>1.7</v>
      </c>
      <c r="DA11" s="537"/>
      <c r="DB11" s="537"/>
      <c r="DC11" s="537"/>
      <c r="DD11" s="561">
        <v>2467</v>
      </c>
      <c r="DE11" s="544"/>
      <c r="DF11" s="544"/>
      <c r="DG11" s="544"/>
      <c r="DH11" s="544"/>
      <c r="DI11" s="544"/>
      <c r="DJ11" s="544"/>
      <c r="DK11" s="544"/>
      <c r="DL11" s="544"/>
      <c r="DM11" s="544"/>
      <c r="DN11" s="544"/>
      <c r="DO11" s="544"/>
      <c r="DP11" s="545"/>
      <c r="DQ11" s="561">
        <v>23881</v>
      </c>
      <c r="DR11" s="544"/>
      <c r="DS11" s="544"/>
      <c r="DT11" s="544"/>
      <c r="DU11" s="544"/>
      <c r="DV11" s="544"/>
      <c r="DW11" s="544"/>
      <c r="DX11" s="544"/>
      <c r="DY11" s="544"/>
      <c r="DZ11" s="544"/>
      <c r="EA11" s="544"/>
      <c r="EB11" s="544"/>
      <c r="EC11" s="562"/>
    </row>
    <row r="12" spans="2:143" ht="11.25" customHeight="1">
      <c r="B12" s="566" t="s">
        <v>300</v>
      </c>
      <c r="C12" s="567"/>
      <c r="D12" s="567"/>
      <c r="E12" s="567"/>
      <c r="F12" s="567"/>
      <c r="G12" s="567"/>
      <c r="H12" s="567"/>
      <c r="I12" s="567"/>
      <c r="J12" s="567"/>
      <c r="K12" s="567"/>
      <c r="L12" s="567"/>
      <c r="M12" s="567"/>
      <c r="N12" s="567"/>
      <c r="O12" s="567"/>
      <c r="P12" s="567"/>
      <c r="Q12" s="568"/>
      <c r="R12" s="543" t="s">
        <v>402</v>
      </c>
      <c r="S12" s="544"/>
      <c r="T12" s="544"/>
      <c r="U12" s="544"/>
      <c r="V12" s="544"/>
      <c r="W12" s="544"/>
      <c r="X12" s="544"/>
      <c r="Y12" s="545"/>
      <c r="Z12" s="537" t="s">
        <v>402</v>
      </c>
      <c r="AA12" s="537"/>
      <c r="AB12" s="537"/>
      <c r="AC12" s="537"/>
      <c r="AD12" s="538" t="s">
        <v>402</v>
      </c>
      <c r="AE12" s="538"/>
      <c r="AF12" s="538"/>
      <c r="AG12" s="538"/>
      <c r="AH12" s="538"/>
      <c r="AI12" s="538"/>
      <c r="AJ12" s="538"/>
      <c r="AK12" s="538"/>
      <c r="AL12" s="546" t="s">
        <v>402</v>
      </c>
      <c r="AM12" s="547"/>
      <c r="AN12" s="547"/>
      <c r="AO12" s="548"/>
      <c r="AP12" s="566" t="s">
        <v>301</v>
      </c>
      <c r="AQ12" s="567"/>
      <c r="AR12" s="567"/>
      <c r="AS12" s="567"/>
      <c r="AT12" s="567"/>
      <c r="AU12" s="567"/>
      <c r="AV12" s="567"/>
      <c r="AW12" s="567"/>
      <c r="AX12" s="567"/>
      <c r="AY12" s="567"/>
      <c r="AZ12" s="567"/>
      <c r="BA12" s="567"/>
      <c r="BB12" s="567"/>
      <c r="BC12" s="567"/>
      <c r="BD12" s="567"/>
      <c r="BE12" s="567"/>
      <c r="BF12" s="568"/>
      <c r="BG12" s="543">
        <v>143935</v>
      </c>
      <c r="BH12" s="544"/>
      <c r="BI12" s="544"/>
      <c r="BJ12" s="544"/>
      <c r="BK12" s="544"/>
      <c r="BL12" s="544"/>
      <c r="BM12" s="544"/>
      <c r="BN12" s="545"/>
      <c r="BO12" s="537">
        <v>32.799999999999997</v>
      </c>
      <c r="BP12" s="537"/>
      <c r="BQ12" s="537"/>
      <c r="BR12" s="537"/>
      <c r="BS12" s="538" t="s">
        <v>402</v>
      </c>
      <c r="BT12" s="538"/>
      <c r="BU12" s="538"/>
      <c r="BV12" s="538"/>
      <c r="BW12" s="538"/>
      <c r="BX12" s="538"/>
      <c r="BY12" s="538"/>
      <c r="BZ12" s="538"/>
      <c r="CA12" s="538"/>
      <c r="CB12" s="539"/>
      <c r="CD12" s="563" t="s">
        <v>302</v>
      </c>
      <c r="CE12" s="564"/>
      <c r="CF12" s="564"/>
      <c r="CG12" s="564"/>
      <c r="CH12" s="564"/>
      <c r="CI12" s="564"/>
      <c r="CJ12" s="564"/>
      <c r="CK12" s="564"/>
      <c r="CL12" s="564"/>
      <c r="CM12" s="564"/>
      <c r="CN12" s="564"/>
      <c r="CO12" s="564"/>
      <c r="CP12" s="564"/>
      <c r="CQ12" s="565"/>
      <c r="CR12" s="543">
        <v>163348</v>
      </c>
      <c r="CS12" s="544"/>
      <c r="CT12" s="544"/>
      <c r="CU12" s="544"/>
      <c r="CV12" s="544"/>
      <c r="CW12" s="544"/>
      <c r="CX12" s="544"/>
      <c r="CY12" s="545"/>
      <c r="CZ12" s="537">
        <v>3.9</v>
      </c>
      <c r="DA12" s="537"/>
      <c r="DB12" s="537"/>
      <c r="DC12" s="537"/>
      <c r="DD12" s="561" t="s">
        <v>402</v>
      </c>
      <c r="DE12" s="544"/>
      <c r="DF12" s="544"/>
      <c r="DG12" s="544"/>
      <c r="DH12" s="544"/>
      <c r="DI12" s="544"/>
      <c r="DJ12" s="544"/>
      <c r="DK12" s="544"/>
      <c r="DL12" s="544"/>
      <c r="DM12" s="544"/>
      <c r="DN12" s="544"/>
      <c r="DO12" s="544"/>
      <c r="DP12" s="545"/>
      <c r="DQ12" s="561">
        <v>68844</v>
      </c>
      <c r="DR12" s="544"/>
      <c r="DS12" s="544"/>
      <c r="DT12" s="544"/>
      <c r="DU12" s="544"/>
      <c r="DV12" s="544"/>
      <c r="DW12" s="544"/>
      <c r="DX12" s="544"/>
      <c r="DY12" s="544"/>
      <c r="DZ12" s="544"/>
      <c r="EA12" s="544"/>
      <c r="EB12" s="544"/>
      <c r="EC12" s="562"/>
    </row>
    <row r="13" spans="2:143" ht="11.25" customHeight="1">
      <c r="B13" s="566" t="s">
        <v>303</v>
      </c>
      <c r="C13" s="567"/>
      <c r="D13" s="567"/>
      <c r="E13" s="567"/>
      <c r="F13" s="567"/>
      <c r="G13" s="567"/>
      <c r="H13" s="567"/>
      <c r="I13" s="567"/>
      <c r="J13" s="567"/>
      <c r="K13" s="567"/>
      <c r="L13" s="567"/>
      <c r="M13" s="567"/>
      <c r="N13" s="567"/>
      <c r="O13" s="567"/>
      <c r="P13" s="567"/>
      <c r="Q13" s="568"/>
      <c r="R13" s="543">
        <v>3902</v>
      </c>
      <c r="S13" s="544"/>
      <c r="T13" s="544"/>
      <c r="U13" s="544"/>
      <c r="V13" s="544"/>
      <c r="W13" s="544"/>
      <c r="X13" s="544"/>
      <c r="Y13" s="545"/>
      <c r="Z13" s="537">
        <v>0.1</v>
      </c>
      <c r="AA13" s="537"/>
      <c r="AB13" s="537"/>
      <c r="AC13" s="537"/>
      <c r="AD13" s="538">
        <v>3902</v>
      </c>
      <c r="AE13" s="538"/>
      <c r="AF13" s="538"/>
      <c r="AG13" s="538"/>
      <c r="AH13" s="538"/>
      <c r="AI13" s="538"/>
      <c r="AJ13" s="538"/>
      <c r="AK13" s="538"/>
      <c r="AL13" s="546">
        <v>0.2</v>
      </c>
      <c r="AM13" s="547"/>
      <c r="AN13" s="547"/>
      <c r="AO13" s="548"/>
      <c r="AP13" s="566" t="s">
        <v>304</v>
      </c>
      <c r="AQ13" s="567"/>
      <c r="AR13" s="567"/>
      <c r="AS13" s="567"/>
      <c r="AT13" s="567"/>
      <c r="AU13" s="567"/>
      <c r="AV13" s="567"/>
      <c r="AW13" s="567"/>
      <c r="AX13" s="567"/>
      <c r="AY13" s="567"/>
      <c r="AZ13" s="567"/>
      <c r="BA13" s="567"/>
      <c r="BB13" s="567"/>
      <c r="BC13" s="567"/>
      <c r="BD13" s="567"/>
      <c r="BE13" s="567"/>
      <c r="BF13" s="568"/>
      <c r="BG13" s="543">
        <v>114270</v>
      </c>
      <c r="BH13" s="544"/>
      <c r="BI13" s="544"/>
      <c r="BJ13" s="544"/>
      <c r="BK13" s="544"/>
      <c r="BL13" s="544"/>
      <c r="BM13" s="544"/>
      <c r="BN13" s="545"/>
      <c r="BO13" s="537">
        <v>26</v>
      </c>
      <c r="BP13" s="537"/>
      <c r="BQ13" s="537"/>
      <c r="BR13" s="537"/>
      <c r="BS13" s="538" t="s">
        <v>402</v>
      </c>
      <c r="BT13" s="538"/>
      <c r="BU13" s="538"/>
      <c r="BV13" s="538"/>
      <c r="BW13" s="538"/>
      <c r="BX13" s="538"/>
      <c r="BY13" s="538"/>
      <c r="BZ13" s="538"/>
      <c r="CA13" s="538"/>
      <c r="CB13" s="539"/>
      <c r="CD13" s="563" t="s">
        <v>305</v>
      </c>
      <c r="CE13" s="564"/>
      <c r="CF13" s="564"/>
      <c r="CG13" s="564"/>
      <c r="CH13" s="564"/>
      <c r="CI13" s="564"/>
      <c r="CJ13" s="564"/>
      <c r="CK13" s="564"/>
      <c r="CL13" s="564"/>
      <c r="CM13" s="564"/>
      <c r="CN13" s="564"/>
      <c r="CO13" s="564"/>
      <c r="CP13" s="564"/>
      <c r="CQ13" s="565"/>
      <c r="CR13" s="543">
        <v>216727</v>
      </c>
      <c r="CS13" s="544"/>
      <c r="CT13" s="544"/>
      <c r="CU13" s="544"/>
      <c r="CV13" s="544"/>
      <c r="CW13" s="544"/>
      <c r="CX13" s="544"/>
      <c r="CY13" s="545"/>
      <c r="CZ13" s="537">
        <v>5.2</v>
      </c>
      <c r="DA13" s="537"/>
      <c r="DB13" s="537"/>
      <c r="DC13" s="537"/>
      <c r="DD13" s="561">
        <v>109898</v>
      </c>
      <c r="DE13" s="544"/>
      <c r="DF13" s="544"/>
      <c r="DG13" s="544"/>
      <c r="DH13" s="544"/>
      <c r="DI13" s="544"/>
      <c r="DJ13" s="544"/>
      <c r="DK13" s="544"/>
      <c r="DL13" s="544"/>
      <c r="DM13" s="544"/>
      <c r="DN13" s="544"/>
      <c r="DO13" s="544"/>
      <c r="DP13" s="545"/>
      <c r="DQ13" s="561">
        <v>95737</v>
      </c>
      <c r="DR13" s="544"/>
      <c r="DS13" s="544"/>
      <c r="DT13" s="544"/>
      <c r="DU13" s="544"/>
      <c r="DV13" s="544"/>
      <c r="DW13" s="544"/>
      <c r="DX13" s="544"/>
      <c r="DY13" s="544"/>
      <c r="DZ13" s="544"/>
      <c r="EA13" s="544"/>
      <c r="EB13" s="544"/>
      <c r="EC13" s="562"/>
    </row>
    <row r="14" spans="2:143" ht="11.25" customHeight="1">
      <c r="B14" s="566" t="s">
        <v>306</v>
      </c>
      <c r="C14" s="567"/>
      <c r="D14" s="567"/>
      <c r="E14" s="567"/>
      <c r="F14" s="567"/>
      <c r="G14" s="567"/>
      <c r="H14" s="567"/>
      <c r="I14" s="567"/>
      <c r="J14" s="567"/>
      <c r="K14" s="567"/>
      <c r="L14" s="567"/>
      <c r="M14" s="567"/>
      <c r="N14" s="567"/>
      <c r="O14" s="567"/>
      <c r="P14" s="567"/>
      <c r="Q14" s="568"/>
      <c r="R14" s="543" t="s">
        <v>402</v>
      </c>
      <c r="S14" s="544"/>
      <c r="T14" s="544"/>
      <c r="U14" s="544"/>
      <c r="V14" s="544"/>
      <c r="W14" s="544"/>
      <c r="X14" s="544"/>
      <c r="Y14" s="545"/>
      <c r="Z14" s="537" t="s">
        <v>402</v>
      </c>
      <c r="AA14" s="537"/>
      <c r="AB14" s="537"/>
      <c r="AC14" s="537"/>
      <c r="AD14" s="538" t="s">
        <v>402</v>
      </c>
      <c r="AE14" s="538"/>
      <c r="AF14" s="538"/>
      <c r="AG14" s="538"/>
      <c r="AH14" s="538"/>
      <c r="AI14" s="538"/>
      <c r="AJ14" s="538"/>
      <c r="AK14" s="538"/>
      <c r="AL14" s="546" t="s">
        <v>402</v>
      </c>
      <c r="AM14" s="547"/>
      <c r="AN14" s="547"/>
      <c r="AO14" s="548"/>
      <c r="AP14" s="566" t="s">
        <v>307</v>
      </c>
      <c r="AQ14" s="567"/>
      <c r="AR14" s="567"/>
      <c r="AS14" s="567"/>
      <c r="AT14" s="567"/>
      <c r="AU14" s="567"/>
      <c r="AV14" s="567"/>
      <c r="AW14" s="567"/>
      <c r="AX14" s="567"/>
      <c r="AY14" s="567"/>
      <c r="AZ14" s="567"/>
      <c r="BA14" s="567"/>
      <c r="BB14" s="567"/>
      <c r="BC14" s="567"/>
      <c r="BD14" s="567"/>
      <c r="BE14" s="567"/>
      <c r="BF14" s="568"/>
      <c r="BG14" s="543">
        <v>5477</v>
      </c>
      <c r="BH14" s="544"/>
      <c r="BI14" s="544"/>
      <c r="BJ14" s="544"/>
      <c r="BK14" s="544"/>
      <c r="BL14" s="544"/>
      <c r="BM14" s="544"/>
      <c r="BN14" s="545"/>
      <c r="BO14" s="537">
        <v>1.2</v>
      </c>
      <c r="BP14" s="537"/>
      <c r="BQ14" s="537"/>
      <c r="BR14" s="537"/>
      <c r="BS14" s="538" t="s">
        <v>402</v>
      </c>
      <c r="BT14" s="538"/>
      <c r="BU14" s="538"/>
      <c r="BV14" s="538"/>
      <c r="BW14" s="538"/>
      <c r="BX14" s="538"/>
      <c r="BY14" s="538"/>
      <c r="BZ14" s="538"/>
      <c r="CA14" s="538"/>
      <c r="CB14" s="539"/>
      <c r="CD14" s="563" t="s">
        <v>308</v>
      </c>
      <c r="CE14" s="564"/>
      <c r="CF14" s="564"/>
      <c r="CG14" s="564"/>
      <c r="CH14" s="564"/>
      <c r="CI14" s="564"/>
      <c r="CJ14" s="564"/>
      <c r="CK14" s="564"/>
      <c r="CL14" s="564"/>
      <c r="CM14" s="564"/>
      <c r="CN14" s="564"/>
      <c r="CO14" s="564"/>
      <c r="CP14" s="564"/>
      <c r="CQ14" s="565"/>
      <c r="CR14" s="543">
        <v>49528</v>
      </c>
      <c r="CS14" s="544"/>
      <c r="CT14" s="544"/>
      <c r="CU14" s="544"/>
      <c r="CV14" s="544"/>
      <c r="CW14" s="544"/>
      <c r="CX14" s="544"/>
      <c r="CY14" s="545"/>
      <c r="CZ14" s="537">
        <v>1.2</v>
      </c>
      <c r="DA14" s="537"/>
      <c r="DB14" s="537"/>
      <c r="DC14" s="537"/>
      <c r="DD14" s="561">
        <v>15400</v>
      </c>
      <c r="DE14" s="544"/>
      <c r="DF14" s="544"/>
      <c r="DG14" s="544"/>
      <c r="DH14" s="544"/>
      <c r="DI14" s="544"/>
      <c r="DJ14" s="544"/>
      <c r="DK14" s="544"/>
      <c r="DL14" s="544"/>
      <c r="DM14" s="544"/>
      <c r="DN14" s="544"/>
      <c r="DO14" s="544"/>
      <c r="DP14" s="545"/>
      <c r="DQ14" s="561">
        <v>29587</v>
      </c>
      <c r="DR14" s="544"/>
      <c r="DS14" s="544"/>
      <c r="DT14" s="544"/>
      <c r="DU14" s="544"/>
      <c r="DV14" s="544"/>
      <c r="DW14" s="544"/>
      <c r="DX14" s="544"/>
      <c r="DY14" s="544"/>
      <c r="DZ14" s="544"/>
      <c r="EA14" s="544"/>
      <c r="EB14" s="544"/>
      <c r="EC14" s="562"/>
    </row>
    <row r="15" spans="2:143" ht="11.25" customHeight="1">
      <c r="B15" s="566" t="s">
        <v>309</v>
      </c>
      <c r="C15" s="567"/>
      <c r="D15" s="567"/>
      <c r="E15" s="567"/>
      <c r="F15" s="567"/>
      <c r="G15" s="567"/>
      <c r="H15" s="567"/>
      <c r="I15" s="567"/>
      <c r="J15" s="567"/>
      <c r="K15" s="567"/>
      <c r="L15" s="567"/>
      <c r="M15" s="567"/>
      <c r="N15" s="567"/>
      <c r="O15" s="567"/>
      <c r="P15" s="567"/>
      <c r="Q15" s="568"/>
      <c r="R15" s="543">
        <v>8359</v>
      </c>
      <c r="S15" s="544"/>
      <c r="T15" s="544"/>
      <c r="U15" s="544"/>
      <c r="V15" s="544"/>
      <c r="W15" s="544"/>
      <c r="X15" s="544"/>
      <c r="Y15" s="545"/>
      <c r="Z15" s="537">
        <v>0.2</v>
      </c>
      <c r="AA15" s="537"/>
      <c r="AB15" s="537"/>
      <c r="AC15" s="537"/>
      <c r="AD15" s="538">
        <v>8359</v>
      </c>
      <c r="AE15" s="538"/>
      <c r="AF15" s="538"/>
      <c r="AG15" s="538"/>
      <c r="AH15" s="538"/>
      <c r="AI15" s="538"/>
      <c r="AJ15" s="538"/>
      <c r="AK15" s="538"/>
      <c r="AL15" s="546">
        <v>0.5</v>
      </c>
      <c r="AM15" s="547"/>
      <c r="AN15" s="547"/>
      <c r="AO15" s="548"/>
      <c r="AP15" s="566" t="s">
        <v>310</v>
      </c>
      <c r="AQ15" s="567"/>
      <c r="AR15" s="567"/>
      <c r="AS15" s="567"/>
      <c r="AT15" s="567"/>
      <c r="AU15" s="567"/>
      <c r="AV15" s="567"/>
      <c r="AW15" s="567"/>
      <c r="AX15" s="567"/>
      <c r="AY15" s="567"/>
      <c r="AZ15" s="567"/>
      <c r="BA15" s="567"/>
      <c r="BB15" s="567"/>
      <c r="BC15" s="567"/>
      <c r="BD15" s="567"/>
      <c r="BE15" s="567"/>
      <c r="BF15" s="568"/>
      <c r="BG15" s="543">
        <v>23917</v>
      </c>
      <c r="BH15" s="544"/>
      <c r="BI15" s="544"/>
      <c r="BJ15" s="544"/>
      <c r="BK15" s="544"/>
      <c r="BL15" s="544"/>
      <c r="BM15" s="544"/>
      <c r="BN15" s="545"/>
      <c r="BO15" s="537">
        <v>5.4</v>
      </c>
      <c r="BP15" s="537"/>
      <c r="BQ15" s="537"/>
      <c r="BR15" s="537"/>
      <c r="BS15" s="538" t="s">
        <v>402</v>
      </c>
      <c r="BT15" s="538"/>
      <c r="BU15" s="538"/>
      <c r="BV15" s="538"/>
      <c r="BW15" s="538"/>
      <c r="BX15" s="538"/>
      <c r="BY15" s="538"/>
      <c r="BZ15" s="538"/>
      <c r="CA15" s="538"/>
      <c r="CB15" s="539"/>
      <c r="CD15" s="563" t="s">
        <v>311</v>
      </c>
      <c r="CE15" s="564"/>
      <c r="CF15" s="564"/>
      <c r="CG15" s="564"/>
      <c r="CH15" s="564"/>
      <c r="CI15" s="564"/>
      <c r="CJ15" s="564"/>
      <c r="CK15" s="564"/>
      <c r="CL15" s="564"/>
      <c r="CM15" s="564"/>
      <c r="CN15" s="564"/>
      <c r="CO15" s="564"/>
      <c r="CP15" s="564"/>
      <c r="CQ15" s="565"/>
      <c r="CR15" s="543">
        <v>336037</v>
      </c>
      <c r="CS15" s="544"/>
      <c r="CT15" s="544"/>
      <c r="CU15" s="544"/>
      <c r="CV15" s="544"/>
      <c r="CW15" s="544"/>
      <c r="CX15" s="544"/>
      <c r="CY15" s="545"/>
      <c r="CZ15" s="537">
        <v>8</v>
      </c>
      <c r="DA15" s="537"/>
      <c r="DB15" s="537"/>
      <c r="DC15" s="537"/>
      <c r="DD15" s="561">
        <v>170206</v>
      </c>
      <c r="DE15" s="544"/>
      <c r="DF15" s="544"/>
      <c r="DG15" s="544"/>
      <c r="DH15" s="544"/>
      <c r="DI15" s="544"/>
      <c r="DJ15" s="544"/>
      <c r="DK15" s="544"/>
      <c r="DL15" s="544"/>
      <c r="DM15" s="544"/>
      <c r="DN15" s="544"/>
      <c r="DO15" s="544"/>
      <c r="DP15" s="545"/>
      <c r="DQ15" s="561">
        <v>134518</v>
      </c>
      <c r="DR15" s="544"/>
      <c r="DS15" s="544"/>
      <c r="DT15" s="544"/>
      <c r="DU15" s="544"/>
      <c r="DV15" s="544"/>
      <c r="DW15" s="544"/>
      <c r="DX15" s="544"/>
      <c r="DY15" s="544"/>
      <c r="DZ15" s="544"/>
      <c r="EA15" s="544"/>
      <c r="EB15" s="544"/>
      <c r="EC15" s="562"/>
    </row>
    <row r="16" spans="2:143" ht="11.25" customHeight="1">
      <c r="B16" s="654" t="s">
        <v>312</v>
      </c>
      <c r="C16" s="655"/>
      <c r="D16" s="655"/>
      <c r="E16" s="655"/>
      <c r="F16" s="655"/>
      <c r="G16" s="655"/>
      <c r="H16" s="655"/>
      <c r="I16" s="655"/>
      <c r="J16" s="655"/>
      <c r="K16" s="655"/>
      <c r="L16" s="655"/>
      <c r="M16" s="655"/>
      <c r="N16" s="655"/>
      <c r="O16" s="655"/>
      <c r="P16" s="655"/>
      <c r="Q16" s="656"/>
      <c r="R16" s="543">
        <v>5971</v>
      </c>
      <c r="S16" s="544"/>
      <c r="T16" s="544"/>
      <c r="U16" s="544"/>
      <c r="V16" s="544"/>
      <c r="W16" s="544"/>
      <c r="X16" s="544"/>
      <c r="Y16" s="545"/>
      <c r="Z16" s="537">
        <v>0.1</v>
      </c>
      <c r="AA16" s="537"/>
      <c r="AB16" s="537"/>
      <c r="AC16" s="537"/>
      <c r="AD16" s="538">
        <v>5971</v>
      </c>
      <c r="AE16" s="538"/>
      <c r="AF16" s="538"/>
      <c r="AG16" s="538"/>
      <c r="AH16" s="538"/>
      <c r="AI16" s="538"/>
      <c r="AJ16" s="538"/>
      <c r="AK16" s="538"/>
      <c r="AL16" s="546">
        <v>0.3</v>
      </c>
      <c r="AM16" s="547"/>
      <c r="AN16" s="547"/>
      <c r="AO16" s="548"/>
      <c r="AP16" s="566" t="s">
        <v>403</v>
      </c>
      <c r="AQ16" s="567"/>
      <c r="AR16" s="567"/>
      <c r="AS16" s="567"/>
      <c r="AT16" s="567"/>
      <c r="AU16" s="567"/>
      <c r="AV16" s="567"/>
      <c r="AW16" s="567"/>
      <c r="AX16" s="567"/>
      <c r="AY16" s="567"/>
      <c r="AZ16" s="567"/>
      <c r="BA16" s="567"/>
      <c r="BB16" s="567"/>
      <c r="BC16" s="567"/>
      <c r="BD16" s="567"/>
      <c r="BE16" s="567"/>
      <c r="BF16" s="568"/>
      <c r="BG16" s="543" t="s">
        <v>404</v>
      </c>
      <c r="BH16" s="544"/>
      <c r="BI16" s="544"/>
      <c r="BJ16" s="544"/>
      <c r="BK16" s="544"/>
      <c r="BL16" s="544"/>
      <c r="BM16" s="544"/>
      <c r="BN16" s="545"/>
      <c r="BO16" s="537" t="s">
        <v>404</v>
      </c>
      <c r="BP16" s="537"/>
      <c r="BQ16" s="537"/>
      <c r="BR16" s="537"/>
      <c r="BS16" s="538" t="s">
        <v>404</v>
      </c>
      <c r="BT16" s="538"/>
      <c r="BU16" s="538"/>
      <c r="BV16" s="538"/>
      <c r="BW16" s="538"/>
      <c r="BX16" s="538"/>
      <c r="BY16" s="538"/>
      <c r="BZ16" s="538"/>
      <c r="CA16" s="538"/>
      <c r="CB16" s="539"/>
      <c r="CD16" s="563" t="s">
        <v>313</v>
      </c>
      <c r="CE16" s="564"/>
      <c r="CF16" s="564"/>
      <c r="CG16" s="564"/>
      <c r="CH16" s="564"/>
      <c r="CI16" s="564"/>
      <c r="CJ16" s="564"/>
      <c r="CK16" s="564"/>
      <c r="CL16" s="564"/>
      <c r="CM16" s="564"/>
      <c r="CN16" s="564"/>
      <c r="CO16" s="564"/>
      <c r="CP16" s="564"/>
      <c r="CQ16" s="565"/>
      <c r="CR16" s="543" t="s">
        <v>404</v>
      </c>
      <c r="CS16" s="544"/>
      <c r="CT16" s="544"/>
      <c r="CU16" s="544"/>
      <c r="CV16" s="544"/>
      <c r="CW16" s="544"/>
      <c r="CX16" s="544"/>
      <c r="CY16" s="545"/>
      <c r="CZ16" s="537" t="s">
        <v>404</v>
      </c>
      <c r="DA16" s="537"/>
      <c r="DB16" s="537"/>
      <c r="DC16" s="537"/>
      <c r="DD16" s="561" t="s">
        <v>404</v>
      </c>
      <c r="DE16" s="544"/>
      <c r="DF16" s="544"/>
      <c r="DG16" s="544"/>
      <c r="DH16" s="544"/>
      <c r="DI16" s="544"/>
      <c r="DJ16" s="544"/>
      <c r="DK16" s="544"/>
      <c r="DL16" s="544"/>
      <c r="DM16" s="544"/>
      <c r="DN16" s="544"/>
      <c r="DO16" s="544"/>
      <c r="DP16" s="545"/>
      <c r="DQ16" s="561" t="s">
        <v>404</v>
      </c>
      <c r="DR16" s="544"/>
      <c r="DS16" s="544"/>
      <c r="DT16" s="544"/>
      <c r="DU16" s="544"/>
      <c r="DV16" s="544"/>
      <c r="DW16" s="544"/>
      <c r="DX16" s="544"/>
      <c r="DY16" s="544"/>
      <c r="DZ16" s="544"/>
      <c r="EA16" s="544"/>
      <c r="EB16" s="544"/>
      <c r="EC16" s="562"/>
    </row>
    <row r="17" spans="2:133" ht="11.25" customHeight="1">
      <c r="B17" s="566" t="s">
        <v>314</v>
      </c>
      <c r="C17" s="567"/>
      <c r="D17" s="567"/>
      <c r="E17" s="567"/>
      <c r="F17" s="567"/>
      <c r="G17" s="567"/>
      <c r="H17" s="567"/>
      <c r="I17" s="567"/>
      <c r="J17" s="567"/>
      <c r="K17" s="567"/>
      <c r="L17" s="567"/>
      <c r="M17" s="567"/>
      <c r="N17" s="567"/>
      <c r="O17" s="567"/>
      <c r="P17" s="567"/>
      <c r="Q17" s="568"/>
      <c r="R17" s="543">
        <v>2388</v>
      </c>
      <c r="S17" s="544"/>
      <c r="T17" s="544"/>
      <c r="U17" s="544"/>
      <c r="V17" s="544"/>
      <c r="W17" s="544"/>
      <c r="X17" s="544"/>
      <c r="Y17" s="545"/>
      <c r="Z17" s="537">
        <v>0.1</v>
      </c>
      <c r="AA17" s="537"/>
      <c r="AB17" s="537"/>
      <c r="AC17" s="537"/>
      <c r="AD17" s="538">
        <v>2388</v>
      </c>
      <c r="AE17" s="538"/>
      <c r="AF17" s="538"/>
      <c r="AG17" s="538"/>
      <c r="AH17" s="538"/>
      <c r="AI17" s="538"/>
      <c r="AJ17" s="538"/>
      <c r="AK17" s="538"/>
      <c r="AL17" s="546">
        <v>0.1</v>
      </c>
      <c r="AM17" s="547"/>
      <c r="AN17" s="547"/>
      <c r="AO17" s="548"/>
      <c r="AP17" s="566" t="s">
        <v>315</v>
      </c>
      <c r="AQ17" s="567"/>
      <c r="AR17" s="567"/>
      <c r="AS17" s="567"/>
      <c r="AT17" s="567"/>
      <c r="AU17" s="567"/>
      <c r="AV17" s="567"/>
      <c r="AW17" s="567"/>
      <c r="AX17" s="567"/>
      <c r="AY17" s="567"/>
      <c r="AZ17" s="567"/>
      <c r="BA17" s="567"/>
      <c r="BB17" s="567"/>
      <c r="BC17" s="567"/>
      <c r="BD17" s="567"/>
      <c r="BE17" s="567"/>
      <c r="BF17" s="568"/>
      <c r="BG17" s="543" t="s">
        <v>405</v>
      </c>
      <c r="BH17" s="544"/>
      <c r="BI17" s="544"/>
      <c r="BJ17" s="544"/>
      <c r="BK17" s="544"/>
      <c r="BL17" s="544"/>
      <c r="BM17" s="544"/>
      <c r="BN17" s="545"/>
      <c r="BO17" s="537" t="s">
        <v>405</v>
      </c>
      <c r="BP17" s="537"/>
      <c r="BQ17" s="537"/>
      <c r="BR17" s="537"/>
      <c r="BS17" s="538" t="s">
        <v>405</v>
      </c>
      <c r="BT17" s="538"/>
      <c r="BU17" s="538"/>
      <c r="BV17" s="538"/>
      <c r="BW17" s="538"/>
      <c r="BX17" s="538"/>
      <c r="BY17" s="538"/>
      <c r="BZ17" s="538"/>
      <c r="CA17" s="538"/>
      <c r="CB17" s="539"/>
      <c r="CD17" s="563" t="s">
        <v>316</v>
      </c>
      <c r="CE17" s="564"/>
      <c r="CF17" s="564"/>
      <c r="CG17" s="564"/>
      <c r="CH17" s="564"/>
      <c r="CI17" s="564"/>
      <c r="CJ17" s="564"/>
      <c r="CK17" s="564"/>
      <c r="CL17" s="564"/>
      <c r="CM17" s="564"/>
      <c r="CN17" s="564"/>
      <c r="CO17" s="564"/>
      <c r="CP17" s="564"/>
      <c r="CQ17" s="565"/>
      <c r="CR17" s="543">
        <v>551382</v>
      </c>
      <c r="CS17" s="544"/>
      <c r="CT17" s="544"/>
      <c r="CU17" s="544"/>
      <c r="CV17" s="544"/>
      <c r="CW17" s="544"/>
      <c r="CX17" s="544"/>
      <c r="CY17" s="545"/>
      <c r="CZ17" s="537">
        <v>13.2</v>
      </c>
      <c r="DA17" s="537"/>
      <c r="DB17" s="537"/>
      <c r="DC17" s="537"/>
      <c r="DD17" s="561" t="s">
        <v>405</v>
      </c>
      <c r="DE17" s="544"/>
      <c r="DF17" s="544"/>
      <c r="DG17" s="544"/>
      <c r="DH17" s="544"/>
      <c r="DI17" s="544"/>
      <c r="DJ17" s="544"/>
      <c r="DK17" s="544"/>
      <c r="DL17" s="544"/>
      <c r="DM17" s="544"/>
      <c r="DN17" s="544"/>
      <c r="DO17" s="544"/>
      <c r="DP17" s="545"/>
      <c r="DQ17" s="561">
        <v>551382</v>
      </c>
      <c r="DR17" s="544"/>
      <c r="DS17" s="544"/>
      <c r="DT17" s="544"/>
      <c r="DU17" s="544"/>
      <c r="DV17" s="544"/>
      <c r="DW17" s="544"/>
      <c r="DX17" s="544"/>
      <c r="DY17" s="544"/>
      <c r="DZ17" s="544"/>
      <c r="EA17" s="544"/>
      <c r="EB17" s="544"/>
      <c r="EC17" s="562"/>
    </row>
    <row r="18" spans="2:133" ht="11.25" customHeight="1">
      <c r="B18" s="566" t="s">
        <v>317</v>
      </c>
      <c r="C18" s="567"/>
      <c r="D18" s="567"/>
      <c r="E18" s="567"/>
      <c r="F18" s="567"/>
      <c r="G18" s="567"/>
      <c r="H18" s="567"/>
      <c r="I18" s="567"/>
      <c r="J18" s="567"/>
      <c r="K18" s="567"/>
      <c r="L18" s="567"/>
      <c r="M18" s="567"/>
      <c r="N18" s="567"/>
      <c r="O18" s="567"/>
      <c r="P18" s="567"/>
      <c r="Q18" s="568"/>
      <c r="R18" s="543">
        <v>1389209</v>
      </c>
      <c r="S18" s="544"/>
      <c r="T18" s="544"/>
      <c r="U18" s="544"/>
      <c r="V18" s="544"/>
      <c r="W18" s="544"/>
      <c r="X18" s="544"/>
      <c r="Y18" s="545"/>
      <c r="Z18" s="537">
        <v>32</v>
      </c>
      <c r="AA18" s="537"/>
      <c r="AB18" s="537"/>
      <c r="AC18" s="537"/>
      <c r="AD18" s="538">
        <v>1135821</v>
      </c>
      <c r="AE18" s="538"/>
      <c r="AF18" s="538"/>
      <c r="AG18" s="538"/>
      <c r="AH18" s="538"/>
      <c r="AI18" s="538"/>
      <c r="AJ18" s="538"/>
      <c r="AK18" s="538"/>
      <c r="AL18" s="546">
        <v>63.4</v>
      </c>
      <c r="AM18" s="547"/>
      <c r="AN18" s="547"/>
      <c r="AO18" s="548"/>
      <c r="AP18" s="566" t="s">
        <v>318</v>
      </c>
      <c r="AQ18" s="567"/>
      <c r="AR18" s="567"/>
      <c r="AS18" s="567"/>
      <c r="AT18" s="567"/>
      <c r="AU18" s="567"/>
      <c r="AV18" s="567"/>
      <c r="AW18" s="567"/>
      <c r="AX18" s="567"/>
      <c r="AY18" s="567"/>
      <c r="AZ18" s="567"/>
      <c r="BA18" s="567"/>
      <c r="BB18" s="567"/>
      <c r="BC18" s="567"/>
      <c r="BD18" s="567"/>
      <c r="BE18" s="567"/>
      <c r="BF18" s="568"/>
      <c r="BG18" s="543" t="s">
        <v>405</v>
      </c>
      <c r="BH18" s="544"/>
      <c r="BI18" s="544"/>
      <c r="BJ18" s="544"/>
      <c r="BK18" s="544"/>
      <c r="BL18" s="544"/>
      <c r="BM18" s="544"/>
      <c r="BN18" s="545"/>
      <c r="BO18" s="537" t="s">
        <v>405</v>
      </c>
      <c r="BP18" s="537"/>
      <c r="BQ18" s="537"/>
      <c r="BR18" s="537"/>
      <c r="BS18" s="538" t="s">
        <v>405</v>
      </c>
      <c r="BT18" s="538"/>
      <c r="BU18" s="538"/>
      <c r="BV18" s="538"/>
      <c r="BW18" s="538"/>
      <c r="BX18" s="538"/>
      <c r="BY18" s="538"/>
      <c r="BZ18" s="538"/>
      <c r="CA18" s="538"/>
      <c r="CB18" s="539"/>
      <c r="CD18" s="563" t="s">
        <v>319</v>
      </c>
      <c r="CE18" s="564"/>
      <c r="CF18" s="564"/>
      <c r="CG18" s="564"/>
      <c r="CH18" s="564"/>
      <c r="CI18" s="564"/>
      <c r="CJ18" s="564"/>
      <c r="CK18" s="564"/>
      <c r="CL18" s="564"/>
      <c r="CM18" s="564"/>
      <c r="CN18" s="564"/>
      <c r="CO18" s="564"/>
      <c r="CP18" s="564"/>
      <c r="CQ18" s="565"/>
      <c r="CR18" s="543" t="s">
        <v>405</v>
      </c>
      <c r="CS18" s="544"/>
      <c r="CT18" s="544"/>
      <c r="CU18" s="544"/>
      <c r="CV18" s="544"/>
      <c r="CW18" s="544"/>
      <c r="CX18" s="544"/>
      <c r="CY18" s="545"/>
      <c r="CZ18" s="537" t="s">
        <v>405</v>
      </c>
      <c r="DA18" s="537"/>
      <c r="DB18" s="537"/>
      <c r="DC18" s="537"/>
      <c r="DD18" s="561" t="s">
        <v>405</v>
      </c>
      <c r="DE18" s="544"/>
      <c r="DF18" s="544"/>
      <c r="DG18" s="544"/>
      <c r="DH18" s="544"/>
      <c r="DI18" s="544"/>
      <c r="DJ18" s="544"/>
      <c r="DK18" s="544"/>
      <c r="DL18" s="544"/>
      <c r="DM18" s="544"/>
      <c r="DN18" s="544"/>
      <c r="DO18" s="544"/>
      <c r="DP18" s="545"/>
      <c r="DQ18" s="561" t="s">
        <v>405</v>
      </c>
      <c r="DR18" s="544"/>
      <c r="DS18" s="544"/>
      <c r="DT18" s="544"/>
      <c r="DU18" s="544"/>
      <c r="DV18" s="544"/>
      <c r="DW18" s="544"/>
      <c r="DX18" s="544"/>
      <c r="DY18" s="544"/>
      <c r="DZ18" s="544"/>
      <c r="EA18" s="544"/>
      <c r="EB18" s="544"/>
      <c r="EC18" s="562"/>
    </row>
    <row r="19" spans="2:133" ht="11.25" customHeight="1">
      <c r="B19" s="566" t="s">
        <v>320</v>
      </c>
      <c r="C19" s="567"/>
      <c r="D19" s="567"/>
      <c r="E19" s="567"/>
      <c r="F19" s="567"/>
      <c r="G19" s="567"/>
      <c r="H19" s="567"/>
      <c r="I19" s="567"/>
      <c r="J19" s="567"/>
      <c r="K19" s="567"/>
      <c r="L19" s="567"/>
      <c r="M19" s="567"/>
      <c r="N19" s="567"/>
      <c r="O19" s="567"/>
      <c r="P19" s="567"/>
      <c r="Q19" s="568"/>
      <c r="R19" s="543">
        <v>1135821</v>
      </c>
      <c r="S19" s="544"/>
      <c r="T19" s="544"/>
      <c r="U19" s="544"/>
      <c r="V19" s="544"/>
      <c r="W19" s="544"/>
      <c r="X19" s="544"/>
      <c r="Y19" s="545"/>
      <c r="Z19" s="537">
        <v>26.2</v>
      </c>
      <c r="AA19" s="537"/>
      <c r="AB19" s="537"/>
      <c r="AC19" s="537"/>
      <c r="AD19" s="538">
        <v>1135821</v>
      </c>
      <c r="AE19" s="538"/>
      <c r="AF19" s="538"/>
      <c r="AG19" s="538"/>
      <c r="AH19" s="538"/>
      <c r="AI19" s="538"/>
      <c r="AJ19" s="538"/>
      <c r="AK19" s="538"/>
      <c r="AL19" s="546">
        <v>63.4</v>
      </c>
      <c r="AM19" s="547"/>
      <c r="AN19" s="547"/>
      <c r="AO19" s="548"/>
      <c r="AP19" s="566" t="s">
        <v>321</v>
      </c>
      <c r="AQ19" s="567"/>
      <c r="AR19" s="567"/>
      <c r="AS19" s="567"/>
      <c r="AT19" s="567"/>
      <c r="AU19" s="567"/>
      <c r="AV19" s="567"/>
      <c r="AW19" s="567"/>
      <c r="AX19" s="567"/>
      <c r="AY19" s="567"/>
      <c r="AZ19" s="567"/>
      <c r="BA19" s="567"/>
      <c r="BB19" s="567"/>
      <c r="BC19" s="567"/>
      <c r="BD19" s="567"/>
      <c r="BE19" s="567"/>
      <c r="BF19" s="568"/>
      <c r="BG19" s="543" t="s">
        <v>405</v>
      </c>
      <c r="BH19" s="544"/>
      <c r="BI19" s="544"/>
      <c r="BJ19" s="544"/>
      <c r="BK19" s="544"/>
      <c r="BL19" s="544"/>
      <c r="BM19" s="544"/>
      <c r="BN19" s="545"/>
      <c r="BO19" s="537" t="s">
        <v>405</v>
      </c>
      <c r="BP19" s="537"/>
      <c r="BQ19" s="537"/>
      <c r="BR19" s="537"/>
      <c r="BS19" s="538" t="s">
        <v>405</v>
      </c>
      <c r="BT19" s="538"/>
      <c r="BU19" s="538"/>
      <c r="BV19" s="538"/>
      <c r="BW19" s="538"/>
      <c r="BX19" s="538"/>
      <c r="BY19" s="538"/>
      <c r="BZ19" s="538"/>
      <c r="CA19" s="538"/>
      <c r="CB19" s="539"/>
      <c r="CD19" s="563" t="s">
        <v>322</v>
      </c>
      <c r="CE19" s="564"/>
      <c r="CF19" s="564"/>
      <c r="CG19" s="564"/>
      <c r="CH19" s="564"/>
      <c r="CI19" s="564"/>
      <c r="CJ19" s="564"/>
      <c r="CK19" s="564"/>
      <c r="CL19" s="564"/>
      <c r="CM19" s="564"/>
      <c r="CN19" s="564"/>
      <c r="CO19" s="564"/>
      <c r="CP19" s="564"/>
      <c r="CQ19" s="565"/>
      <c r="CR19" s="543" t="s">
        <v>405</v>
      </c>
      <c r="CS19" s="544"/>
      <c r="CT19" s="544"/>
      <c r="CU19" s="544"/>
      <c r="CV19" s="544"/>
      <c r="CW19" s="544"/>
      <c r="CX19" s="544"/>
      <c r="CY19" s="545"/>
      <c r="CZ19" s="537" t="s">
        <v>405</v>
      </c>
      <c r="DA19" s="537"/>
      <c r="DB19" s="537"/>
      <c r="DC19" s="537"/>
      <c r="DD19" s="561" t="s">
        <v>405</v>
      </c>
      <c r="DE19" s="544"/>
      <c r="DF19" s="544"/>
      <c r="DG19" s="544"/>
      <c r="DH19" s="544"/>
      <c r="DI19" s="544"/>
      <c r="DJ19" s="544"/>
      <c r="DK19" s="544"/>
      <c r="DL19" s="544"/>
      <c r="DM19" s="544"/>
      <c r="DN19" s="544"/>
      <c r="DO19" s="544"/>
      <c r="DP19" s="545"/>
      <c r="DQ19" s="561" t="s">
        <v>405</v>
      </c>
      <c r="DR19" s="544"/>
      <c r="DS19" s="544"/>
      <c r="DT19" s="544"/>
      <c r="DU19" s="544"/>
      <c r="DV19" s="544"/>
      <c r="DW19" s="544"/>
      <c r="DX19" s="544"/>
      <c r="DY19" s="544"/>
      <c r="DZ19" s="544"/>
      <c r="EA19" s="544"/>
      <c r="EB19" s="544"/>
      <c r="EC19" s="562"/>
    </row>
    <row r="20" spans="2:133" ht="11.25" customHeight="1">
      <c r="B20" s="566" t="s">
        <v>323</v>
      </c>
      <c r="C20" s="567"/>
      <c r="D20" s="567"/>
      <c r="E20" s="567"/>
      <c r="F20" s="567"/>
      <c r="G20" s="567"/>
      <c r="H20" s="567"/>
      <c r="I20" s="567"/>
      <c r="J20" s="567"/>
      <c r="K20" s="567"/>
      <c r="L20" s="567"/>
      <c r="M20" s="567"/>
      <c r="N20" s="567"/>
      <c r="O20" s="567"/>
      <c r="P20" s="567"/>
      <c r="Q20" s="568"/>
      <c r="R20" s="543">
        <v>253387</v>
      </c>
      <c r="S20" s="544"/>
      <c r="T20" s="544"/>
      <c r="U20" s="544"/>
      <c r="V20" s="544"/>
      <c r="W20" s="544"/>
      <c r="X20" s="544"/>
      <c r="Y20" s="545"/>
      <c r="Z20" s="537">
        <v>5.8</v>
      </c>
      <c r="AA20" s="537"/>
      <c r="AB20" s="537"/>
      <c r="AC20" s="537"/>
      <c r="AD20" s="538" t="s">
        <v>405</v>
      </c>
      <c r="AE20" s="538"/>
      <c r="AF20" s="538"/>
      <c r="AG20" s="538"/>
      <c r="AH20" s="538"/>
      <c r="AI20" s="538"/>
      <c r="AJ20" s="538"/>
      <c r="AK20" s="538"/>
      <c r="AL20" s="546" t="s">
        <v>405</v>
      </c>
      <c r="AM20" s="547"/>
      <c r="AN20" s="547"/>
      <c r="AO20" s="548"/>
      <c r="AP20" s="566" t="s">
        <v>324</v>
      </c>
      <c r="AQ20" s="567"/>
      <c r="AR20" s="567"/>
      <c r="AS20" s="567"/>
      <c r="AT20" s="567"/>
      <c r="AU20" s="567"/>
      <c r="AV20" s="567"/>
      <c r="AW20" s="567"/>
      <c r="AX20" s="567"/>
      <c r="AY20" s="567"/>
      <c r="AZ20" s="567"/>
      <c r="BA20" s="567"/>
      <c r="BB20" s="567"/>
      <c r="BC20" s="567"/>
      <c r="BD20" s="567"/>
      <c r="BE20" s="567"/>
      <c r="BF20" s="568"/>
      <c r="BG20" s="543" t="s">
        <v>405</v>
      </c>
      <c r="BH20" s="544"/>
      <c r="BI20" s="544"/>
      <c r="BJ20" s="544"/>
      <c r="BK20" s="544"/>
      <c r="BL20" s="544"/>
      <c r="BM20" s="544"/>
      <c r="BN20" s="545"/>
      <c r="BO20" s="537" t="s">
        <v>405</v>
      </c>
      <c r="BP20" s="537"/>
      <c r="BQ20" s="537"/>
      <c r="BR20" s="537"/>
      <c r="BS20" s="538" t="s">
        <v>405</v>
      </c>
      <c r="BT20" s="538"/>
      <c r="BU20" s="538"/>
      <c r="BV20" s="538"/>
      <c r="BW20" s="538"/>
      <c r="BX20" s="538"/>
      <c r="BY20" s="538"/>
      <c r="BZ20" s="538"/>
      <c r="CA20" s="538"/>
      <c r="CB20" s="539"/>
      <c r="CD20" s="563" t="s">
        <v>325</v>
      </c>
      <c r="CE20" s="564"/>
      <c r="CF20" s="564"/>
      <c r="CG20" s="564"/>
      <c r="CH20" s="564"/>
      <c r="CI20" s="564"/>
      <c r="CJ20" s="564"/>
      <c r="CK20" s="564"/>
      <c r="CL20" s="564"/>
      <c r="CM20" s="564"/>
      <c r="CN20" s="564"/>
      <c r="CO20" s="564"/>
      <c r="CP20" s="564"/>
      <c r="CQ20" s="565"/>
      <c r="CR20" s="543">
        <v>4180675</v>
      </c>
      <c r="CS20" s="544"/>
      <c r="CT20" s="544"/>
      <c r="CU20" s="544"/>
      <c r="CV20" s="544"/>
      <c r="CW20" s="544"/>
      <c r="CX20" s="544"/>
      <c r="CY20" s="545"/>
      <c r="CZ20" s="537">
        <v>100</v>
      </c>
      <c r="DA20" s="537"/>
      <c r="DB20" s="537"/>
      <c r="DC20" s="537"/>
      <c r="DD20" s="561">
        <v>625098</v>
      </c>
      <c r="DE20" s="544"/>
      <c r="DF20" s="544"/>
      <c r="DG20" s="544"/>
      <c r="DH20" s="544"/>
      <c r="DI20" s="544"/>
      <c r="DJ20" s="544"/>
      <c r="DK20" s="544"/>
      <c r="DL20" s="544"/>
      <c r="DM20" s="544"/>
      <c r="DN20" s="544"/>
      <c r="DO20" s="544"/>
      <c r="DP20" s="545"/>
      <c r="DQ20" s="561">
        <v>2365297</v>
      </c>
      <c r="DR20" s="544"/>
      <c r="DS20" s="544"/>
      <c r="DT20" s="544"/>
      <c r="DU20" s="544"/>
      <c r="DV20" s="544"/>
      <c r="DW20" s="544"/>
      <c r="DX20" s="544"/>
      <c r="DY20" s="544"/>
      <c r="DZ20" s="544"/>
      <c r="EA20" s="544"/>
      <c r="EB20" s="544"/>
      <c r="EC20" s="562"/>
    </row>
    <row r="21" spans="2:133" ht="11.25" customHeight="1">
      <c r="B21" s="566" t="s">
        <v>406</v>
      </c>
      <c r="C21" s="567"/>
      <c r="D21" s="567"/>
      <c r="E21" s="567"/>
      <c r="F21" s="567"/>
      <c r="G21" s="567"/>
      <c r="H21" s="567"/>
      <c r="I21" s="567"/>
      <c r="J21" s="567"/>
      <c r="K21" s="567"/>
      <c r="L21" s="567"/>
      <c r="M21" s="567"/>
      <c r="N21" s="567"/>
      <c r="O21" s="567"/>
      <c r="P21" s="567"/>
      <c r="Q21" s="568"/>
      <c r="R21" s="543">
        <v>1</v>
      </c>
      <c r="S21" s="544"/>
      <c r="T21" s="544"/>
      <c r="U21" s="544"/>
      <c r="V21" s="544"/>
      <c r="W21" s="544"/>
      <c r="X21" s="544"/>
      <c r="Y21" s="545"/>
      <c r="Z21" s="537">
        <v>0</v>
      </c>
      <c r="AA21" s="537"/>
      <c r="AB21" s="537"/>
      <c r="AC21" s="537"/>
      <c r="AD21" s="538" t="s">
        <v>405</v>
      </c>
      <c r="AE21" s="538"/>
      <c r="AF21" s="538"/>
      <c r="AG21" s="538"/>
      <c r="AH21" s="538"/>
      <c r="AI21" s="538"/>
      <c r="AJ21" s="538"/>
      <c r="AK21" s="538"/>
      <c r="AL21" s="546" t="s">
        <v>405</v>
      </c>
      <c r="AM21" s="547"/>
      <c r="AN21" s="547"/>
      <c r="AO21" s="548"/>
      <c r="AP21" s="569" t="s">
        <v>326</v>
      </c>
      <c r="AQ21" s="570"/>
      <c r="AR21" s="570"/>
      <c r="AS21" s="570"/>
      <c r="AT21" s="570"/>
      <c r="AU21" s="570"/>
      <c r="AV21" s="570"/>
      <c r="AW21" s="570"/>
      <c r="AX21" s="570"/>
      <c r="AY21" s="570"/>
      <c r="AZ21" s="570"/>
      <c r="BA21" s="570"/>
      <c r="BB21" s="570"/>
      <c r="BC21" s="570"/>
      <c r="BD21" s="570"/>
      <c r="BE21" s="570"/>
      <c r="BF21" s="571"/>
      <c r="BG21" s="543" t="s">
        <v>405</v>
      </c>
      <c r="BH21" s="544"/>
      <c r="BI21" s="544"/>
      <c r="BJ21" s="544"/>
      <c r="BK21" s="544"/>
      <c r="BL21" s="544"/>
      <c r="BM21" s="544"/>
      <c r="BN21" s="545"/>
      <c r="BO21" s="537" t="s">
        <v>405</v>
      </c>
      <c r="BP21" s="537"/>
      <c r="BQ21" s="537"/>
      <c r="BR21" s="537"/>
      <c r="BS21" s="538" t="s">
        <v>405</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c r="B22" s="566" t="s">
        <v>327</v>
      </c>
      <c r="C22" s="567"/>
      <c r="D22" s="567"/>
      <c r="E22" s="567"/>
      <c r="F22" s="567"/>
      <c r="G22" s="567"/>
      <c r="H22" s="567"/>
      <c r="I22" s="567"/>
      <c r="J22" s="567"/>
      <c r="K22" s="567"/>
      <c r="L22" s="567"/>
      <c r="M22" s="567"/>
      <c r="N22" s="567"/>
      <c r="O22" s="567"/>
      <c r="P22" s="567"/>
      <c r="Q22" s="568"/>
      <c r="R22" s="543">
        <v>1888487</v>
      </c>
      <c r="S22" s="544"/>
      <c r="T22" s="544"/>
      <c r="U22" s="544"/>
      <c r="V22" s="544"/>
      <c r="W22" s="544"/>
      <c r="X22" s="544"/>
      <c r="Y22" s="545"/>
      <c r="Z22" s="537">
        <v>43.5</v>
      </c>
      <c r="AA22" s="537"/>
      <c r="AB22" s="537"/>
      <c r="AC22" s="537"/>
      <c r="AD22" s="538">
        <v>1635099</v>
      </c>
      <c r="AE22" s="538"/>
      <c r="AF22" s="538"/>
      <c r="AG22" s="538"/>
      <c r="AH22" s="538"/>
      <c r="AI22" s="538"/>
      <c r="AJ22" s="538"/>
      <c r="AK22" s="538"/>
      <c r="AL22" s="546">
        <v>91.3</v>
      </c>
      <c r="AM22" s="547"/>
      <c r="AN22" s="547"/>
      <c r="AO22" s="548"/>
      <c r="AP22" s="569" t="s">
        <v>328</v>
      </c>
      <c r="AQ22" s="570"/>
      <c r="AR22" s="570"/>
      <c r="AS22" s="570"/>
      <c r="AT22" s="570"/>
      <c r="AU22" s="570"/>
      <c r="AV22" s="570"/>
      <c r="AW22" s="570"/>
      <c r="AX22" s="570"/>
      <c r="AY22" s="570"/>
      <c r="AZ22" s="570"/>
      <c r="BA22" s="570"/>
      <c r="BB22" s="570"/>
      <c r="BC22" s="570"/>
      <c r="BD22" s="570"/>
      <c r="BE22" s="570"/>
      <c r="BF22" s="571"/>
      <c r="BG22" s="543" t="s">
        <v>405</v>
      </c>
      <c r="BH22" s="544"/>
      <c r="BI22" s="544"/>
      <c r="BJ22" s="544"/>
      <c r="BK22" s="544"/>
      <c r="BL22" s="544"/>
      <c r="BM22" s="544"/>
      <c r="BN22" s="545"/>
      <c r="BO22" s="537" t="s">
        <v>405</v>
      </c>
      <c r="BP22" s="537"/>
      <c r="BQ22" s="537"/>
      <c r="BR22" s="537"/>
      <c r="BS22" s="538" t="s">
        <v>405</v>
      </c>
      <c r="BT22" s="538"/>
      <c r="BU22" s="538"/>
      <c r="BV22" s="538"/>
      <c r="BW22" s="538"/>
      <c r="BX22" s="538"/>
      <c r="BY22" s="538"/>
      <c r="BZ22" s="538"/>
      <c r="CA22" s="538"/>
      <c r="CB22" s="539"/>
      <c r="CD22" s="534" t="s">
        <v>329</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c r="B23" s="566" t="s">
        <v>330</v>
      </c>
      <c r="C23" s="567"/>
      <c r="D23" s="567"/>
      <c r="E23" s="567"/>
      <c r="F23" s="567"/>
      <c r="G23" s="567"/>
      <c r="H23" s="567"/>
      <c r="I23" s="567"/>
      <c r="J23" s="567"/>
      <c r="K23" s="567"/>
      <c r="L23" s="567"/>
      <c r="M23" s="567"/>
      <c r="N23" s="567"/>
      <c r="O23" s="567"/>
      <c r="P23" s="567"/>
      <c r="Q23" s="568"/>
      <c r="R23" s="543" t="s">
        <v>407</v>
      </c>
      <c r="S23" s="544"/>
      <c r="T23" s="544"/>
      <c r="U23" s="544"/>
      <c r="V23" s="544"/>
      <c r="W23" s="544"/>
      <c r="X23" s="544"/>
      <c r="Y23" s="545"/>
      <c r="Z23" s="537" t="s">
        <v>407</v>
      </c>
      <c r="AA23" s="537"/>
      <c r="AB23" s="537"/>
      <c r="AC23" s="537"/>
      <c r="AD23" s="538" t="s">
        <v>407</v>
      </c>
      <c r="AE23" s="538"/>
      <c r="AF23" s="538"/>
      <c r="AG23" s="538"/>
      <c r="AH23" s="538"/>
      <c r="AI23" s="538"/>
      <c r="AJ23" s="538"/>
      <c r="AK23" s="538"/>
      <c r="AL23" s="546" t="s">
        <v>407</v>
      </c>
      <c r="AM23" s="547"/>
      <c r="AN23" s="547"/>
      <c r="AO23" s="548"/>
      <c r="AP23" s="569" t="s">
        <v>331</v>
      </c>
      <c r="AQ23" s="570"/>
      <c r="AR23" s="570"/>
      <c r="AS23" s="570"/>
      <c r="AT23" s="570"/>
      <c r="AU23" s="570"/>
      <c r="AV23" s="570"/>
      <c r="AW23" s="570"/>
      <c r="AX23" s="570"/>
      <c r="AY23" s="570"/>
      <c r="AZ23" s="570"/>
      <c r="BA23" s="570"/>
      <c r="BB23" s="570"/>
      <c r="BC23" s="570"/>
      <c r="BD23" s="570"/>
      <c r="BE23" s="570"/>
      <c r="BF23" s="571"/>
      <c r="BG23" s="543" t="s">
        <v>407</v>
      </c>
      <c r="BH23" s="544"/>
      <c r="BI23" s="544"/>
      <c r="BJ23" s="544"/>
      <c r="BK23" s="544"/>
      <c r="BL23" s="544"/>
      <c r="BM23" s="544"/>
      <c r="BN23" s="545"/>
      <c r="BO23" s="537" t="s">
        <v>407</v>
      </c>
      <c r="BP23" s="537"/>
      <c r="BQ23" s="537"/>
      <c r="BR23" s="537"/>
      <c r="BS23" s="538" t="s">
        <v>407</v>
      </c>
      <c r="BT23" s="538"/>
      <c r="BU23" s="538"/>
      <c r="BV23" s="538"/>
      <c r="BW23" s="538"/>
      <c r="BX23" s="538"/>
      <c r="BY23" s="538"/>
      <c r="BZ23" s="538"/>
      <c r="CA23" s="538"/>
      <c r="CB23" s="539"/>
      <c r="CD23" s="534" t="s">
        <v>276</v>
      </c>
      <c r="CE23" s="535"/>
      <c r="CF23" s="535"/>
      <c r="CG23" s="535"/>
      <c r="CH23" s="535"/>
      <c r="CI23" s="535"/>
      <c r="CJ23" s="535"/>
      <c r="CK23" s="535"/>
      <c r="CL23" s="535"/>
      <c r="CM23" s="535"/>
      <c r="CN23" s="535"/>
      <c r="CO23" s="535"/>
      <c r="CP23" s="535"/>
      <c r="CQ23" s="536"/>
      <c r="CR23" s="534" t="s">
        <v>332</v>
      </c>
      <c r="CS23" s="535"/>
      <c r="CT23" s="535"/>
      <c r="CU23" s="535"/>
      <c r="CV23" s="535"/>
      <c r="CW23" s="535"/>
      <c r="CX23" s="535"/>
      <c r="CY23" s="536"/>
      <c r="CZ23" s="534" t="s">
        <v>333</v>
      </c>
      <c r="DA23" s="535"/>
      <c r="DB23" s="535"/>
      <c r="DC23" s="536"/>
      <c r="DD23" s="534" t="s">
        <v>334</v>
      </c>
      <c r="DE23" s="535"/>
      <c r="DF23" s="535"/>
      <c r="DG23" s="535"/>
      <c r="DH23" s="535"/>
      <c r="DI23" s="535"/>
      <c r="DJ23" s="535"/>
      <c r="DK23" s="536"/>
      <c r="DL23" s="572" t="s">
        <v>335</v>
      </c>
      <c r="DM23" s="573"/>
      <c r="DN23" s="573"/>
      <c r="DO23" s="573"/>
      <c r="DP23" s="573"/>
      <c r="DQ23" s="573"/>
      <c r="DR23" s="573"/>
      <c r="DS23" s="573"/>
      <c r="DT23" s="573"/>
      <c r="DU23" s="573"/>
      <c r="DV23" s="574"/>
      <c r="DW23" s="534" t="s">
        <v>408</v>
      </c>
      <c r="DX23" s="535"/>
      <c r="DY23" s="535"/>
      <c r="DZ23" s="535"/>
      <c r="EA23" s="535"/>
      <c r="EB23" s="535"/>
      <c r="EC23" s="536"/>
    </row>
    <row r="24" spans="2:133" ht="11.25" customHeight="1">
      <c r="B24" s="566" t="s">
        <v>336</v>
      </c>
      <c r="C24" s="567"/>
      <c r="D24" s="567"/>
      <c r="E24" s="567"/>
      <c r="F24" s="567"/>
      <c r="G24" s="567"/>
      <c r="H24" s="567"/>
      <c r="I24" s="567"/>
      <c r="J24" s="567"/>
      <c r="K24" s="567"/>
      <c r="L24" s="567"/>
      <c r="M24" s="567"/>
      <c r="N24" s="567"/>
      <c r="O24" s="567"/>
      <c r="P24" s="567"/>
      <c r="Q24" s="568"/>
      <c r="R24" s="543">
        <v>895</v>
      </c>
      <c r="S24" s="544"/>
      <c r="T24" s="544"/>
      <c r="U24" s="544"/>
      <c r="V24" s="544"/>
      <c r="W24" s="544"/>
      <c r="X24" s="544"/>
      <c r="Y24" s="545"/>
      <c r="Z24" s="537">
        <v>0</v>
      </c>
      <c r="AA24" s="537"/>
      <c r="AB24" s="537"/>
      <c r="AC24" s="537"/>
      <c r="AD24" s="538" t="s">
        <v>409</v>
      </c>
      <c r="AE24" s="538"/>
      <c r="AF24" s="538"/>
      <c r="AG24" s="538"/>
      <c r="AH24" s="538"/>
      <c r="AI24" s="538"/>
      <c r="AJ24" s="538"/>
      <c r="AK24" s="538"/>
      <c r="AL24" s="546" t="s">
        <v>409</v>
      </c>
      <c r="AM24" s="547"/>
      <c r="AN24" s="547"/>
      <c r="AO24" s="548"/>
      <c r="AP24" s="569" t="s">
        <v>337</v>
      </c>
      <c r="AQ24" s="570"/>
      <c r="AR24" s="570"/>
      <c r="AS24" s="570"/>
      <c r="AT24" s="570"/>
      <c r="AU24" s="570"/>
      <c r="AV24" s="570"/>
      <c r="AW24" s="570"/>
      <c r="AX24" s="570"/>
      <c r="AY24" s="570"/>
      <c r="AZ24" s="570"/>
      <c r="BA24" s="570"/>
      <c r="BB24" s="570"/>
      <c r="BC24" s="570"/>
      <c r="BD24" s="570"/>
      <c r="BE24" s="570"/>
      <c r="BF24" s="571"/>
      <c r="BG24" s="543" t="s">
        <v>409</v>
      </c>
      <c r="BH24" s="544"/>
      <c r="BI24" s="544"/>
      <c r="BJ24" s="544"/>
      <c r="BK24" s="544"/>
      <c r="BL24" s="544"/>
      <c r="BM24" s="544"/>
      <c r="BN24" s="545"/>
      <c r="BO24" s="537" t="s">
        <v>409</v>
      </c>
      <c r="BP24" s="537"/>
      <c r="BQ24" s="537"/>
      <c r="BR24" s="537"/>
      <c r="BS24" s="538" t="s">
        <v>409</v>
      </c>
      <c r="BT24" s="538"/>
      <c r="BU24" s="538"/>
      <c r="BV24" s="538"/>
      <c r="BW24" s="538"/>
      <c r="BX24" s="538"/>
      <c r="BY24" s="538"/>
      <c r="BZ24" s="538"/>
      <c r="CA24" s="538"/>
      <c r="CB24" s="539"/>
      <c r="CD24" s="540" t="s">
        <v>338</v>
      </c>
      <c r="CE24" s="541"/>
      <c r="CF24" s="541"/>
      <c r="CG24" s="541"/>
      <c r="CH24" s="541"/>
      <c r="CI24" s="541"/>
      <c r="CJ24" s="541"/>
      <c r="CK24" s="541"/>
      <c r="CL24" s="541"/>
      <c r="CM24" s="541"/>
      <c r="CN24" s="541"/>
      <c r="CO24" s="541"/>
      <c r="CP24" s="541"/>
      <c r="CQ24" s="542"/>
      <c r="CR24" s="553">
        <v>1545748</v>
      </c>
      <c r="CS24" s="554"/>
      <c r="CT24" s="554"/>
      <c r="CU24" s="554"/>
      <c r="CV24" s="554"/>
      <c r="CW24" s="554"/>
      <c r="CX24" s="554"/>
      <c r="CY24" s="555"/>
      <c r="CZ24" s="581">
        <v>37</v>
      </c>
      <c r="DA24" s="582"/>
      <c r="DB24" s="582"/>
      <c r="DC24" s="583"/>
      <c r="DD24" s="578">
        <v>1276944</v>
      </c>
      <c r="DE24" s="554"/>
      <c r="DF24" s="554"/>
      <c r="DG24" s="554"/>
      <c r="DH24" s="554"/>
      <c r="DI24" s="554"/>
      <c r="DJ24" s="554"/>
      <c r="DK24" s="555"/>
      <c r="DL24" s="578">
        <v>1275557</v>
      </c>
      <c r="DM24" s="554"/>
      <c r="DN24" s="554"/>
      <c r="DO24" s="554"/>
      <c r="DP24" s="554"/>
      <c r="DQ24" s="554"/>
      <c r="DR24" s="554"/>
      <c r="DS24" s="554"/>
      <c r="DT24" s="554"/>
      <c r="DU24" s="554"/>
      <c r="DV24" s="555"/>
      <c r="DW24" s="558">
        <v>67.099999999999994</v>
      </c>
      <c r="DX24" s="559"/>
      <c r="DY24" s="559"/>
      <c r="DZ24" s="559"/>
      <c r="EA24" s="559"/>
      <c r="EB24" s="559"/>
      <c r="EC24" s="560"/>
    </row>
    <row r="25" spans="2:133" ht="11.25" customHeight="1">
      <c r="B25" s="566" t="s">
        <v>339</v>
      </c>
      <c r="C25" s="567"/>
      <c r="D25" s="567"/>
      <c r="E25" s="567"/>
      <c r="F25" s="567"/>
      <c r="G25" s="567"/>
      <c r="H25" s="567"/>
      <c r="I25" s="567"/>
      <c r="J25" s="567"/>
      <c r="K25" s="567"/>
      <c r="L25" s="567"/>
      <c r="M25" s="567"/>
      <c r="N25" s="567"/>
      <c r="O25" s="567"/>
      <c r="P25" s="567"/>
      <c r="Q25" s="568"/>
      <c r="R25" s="543">
        <v>263029</v>
      </c>
      <c r="S25" s="544"/>
      <c r="T25" s="544"/>
      <c r="U25" s="544"/>
      <c r="V25" s="544"/>
      <c r="W25" s="544"/>
      <c r="X25" s="544"/>
      <c r="Y25" s="545"/>
      <c r="Z25" s="537">
        <v>6.1</v>
      </c>
      <c r="AA25" s="537"/>
      <c r="AB25" s="537"/>
      <c r="AC25" s="537"/>
      <c r="AD25" s="538">
        <v>596</v>
      </c>
      <c r="AE25" s="538"/>
      <c r="AF25" s="538"/>
      <c r="AG25" s="538"/>
      <c r="AH25" s="538"/>
      <c r="AI25" s="538"/>
      <c r="AJ25" s="538"/>
      <c r="AK25" s="538"/>
      <c r="AL25" s="546">
        <v>0</v>
      </c>
      <c r="AM25" s="547"/>
      <c r="AN25" s="547"/>
      <c r="AO25" s="548"/>
      <c r="AP25" s="569" t="s">
        <v>340</v>
      </c>
      <c r="AQ25" s="570"/>
      <c r="AR25" s="570"/>
      <c r="AS25" s="570"/>
      <c r="AT25" s="570"/>
      <c r="AU25" s="570"/>
      <c r="AV25" s="570"/>
      <c r="AW25" s="570"/>
      <c r="AX25" s="570"/>
      <c r="AY25" s="570"/>
      <c r="AZ25" s="570"/>
      <c r="BA25" s="570"/>
      <c r="BB25" s="570"/>
      <c r="BC25" s="570"/>
      <c r="BD25" s="570"/>
      <c r="BE25" s="570"/>
      <c r="BF25" s="571"/>
      <c r="BG25" s="543" t="s">
        <v>410</v>
      </c>
      <c r="BH25" s="544"/>
      <c r="BI25" s="544"/>
      <c r="BJ25" s="544"/>
      <c r="BK25" s="544"/>
      <c r="BL25" s="544"/>
      <c r="BM25" s="544"/>
      <c r="BN25" s="545"/>
      <c r="BO25" s="537" t="s">
        <v>410</v>
      </c>
      <c r="BP25" s="537"/>
      <c r="BQ25" s="537"/>
      <c r="BR25" s="537"/>
      <c r="BS25" s="538" t="s">
        <v>410</v>
      </c>
      <c r="BT25" s="538"/>
      <c r="BU25" s="538"/>
      <c r="BV25" s="538"/>
      <c r="BW25" s="538"/>
      <c r="BX25" s="538"/>
      <c r="BY25" s="538"/>
      <c r="BZ25" s="538"/>
      <c r="CA25" s="538"/>
      <c r="CB25" s="539"/>
      <c r="CD25" s="563" t="s">
        <v>341</v>
      </c>
      <c r="CE25" s="564"/>
      <c r="CF25" s="564"/>
      <c r="CG25" s="564"/>
      <c r="CH25" s="564"/>
      <c r="CI25" s="564"/>
      <c r="CJ25" s="564"/>
      <c r="CK25" s="564"/>
      <c r="CL25" s="564"/>
      <c r="CM25" s="564"/>
      <c r="CN25" s="564"/>
      <c r="CO25" s="564"/>
      <c r="CP25" s="564"/>
      <c r="CQ25" s="565"/>
      <c r="CR25" s="543">
        <v>904313</v>
      </c>
      <c r="CS25" s="579"/>
      <c r="CT25" s="579"/>
      <c r="CU25" s="579"/>
      <c r="CV25" s="579"/>
      <c r="CW25" s="579"/>
      <c r="CX25" s="579"/>
      <c r="CY25" s="580"/>
      <c r="CZ25" s="587">
        <v>21.6</v>
      </c>
      <c r="DA25" s="588"/>
      <c r="DB25" s="588"/>
      <c r="DC25" s="589"/>
      <c r="DD25" s="561">
        <v>701066</v>
      </c>
      <c r="DE25" s="579"/>
      <c r="DF25" s="579"/>
      <c r="DG25" s="579"/>
      <c r="DH25" s="579"/>
      <c r="DI25" s="579"/>
      <c r="DJ25" s="579"/>
      <c r="DK25" s="580"/>
      <c r="DL25" s="561">
        <v>699679</v>
      </c>
      <c r="DM25" s="579"/>
      <c r="DN25" s="579"/>
      <c r="DO25" s="579"/>
      <c r="DP25" s="579"/>
      <c r="DQ25" s="579"/>
      <c r="DR25" s="579"/>
      <c r="DS25" s="579"/>
      <c r="DT25" s="579"/>
      <c r="DU25" s="579"/>
      <c r="DV25" s="580"/>
      <c r="DW25" s="546">
        <v>36.799999999999997</v>
      </c>
      <c r="DX25" s="584"/>
      <c r="DY25" s="584"/>
      <c r="DZ25" s="584"/>
      <c r="EA25" s="584"/>
      <c r="EB25" s="584"/>
      <c r="EC25" s="585"/>
    </row>
    <row r="26" spans="2:133" ht="11.25" customHeight="1">
      <c r="B26" s="566" t="s">
        <v>342</v>
      </c>
      <c r="C26" s="567"/>
      <c r="D26" s="567"/>
      <c r="E26" s="567"/>
      <c r="F26" s="567"/>
      <c r="G26" s="567"/>
      <c r="H26" s="567"/>
      <c r="I26" s="567"/>
      <c r="J26" s="567"/>
      <c r="K26" s="567"/>
      <c r="L26" s="567"/>
      <c r="M26" s="567"/>
      <c r="N26" s="567"/>
      <c r="O26" s="567"/>
      <c r="P26" s="567"/>
      <c r="Q26" s="568"/>
      <c r="R26" s="543">
        <v>17774</v>
      </c>
      <c r="S26" s="544"/>
      <c r="T26" s="544"/>
      <c r="U26" s="544"/>
      <c r="V26" s="544"/>
      <c r="W26" s="544"/>
      <c r="X26" s="544"/>
      <c r="Y26" s="545"/>
      <c r="Z26" s="537">
        <v>0.4</v>
      </c>
      <c r="AA26" s="537"/>
      <c r="AB26" s="537"/>
      <c r="AC26" s="537"/>
      <c r="AD26" s="538" t="s">
        <v>410</v>
      </c>
      <c r="AE26" s="538"/>
      <c r="AF26" s="538"/>
      <c r="AG26" s="538"/>
      <c r="AH26" s="538"/>
      <c r="AI26" s="538"/>
      <c r="AJ26" s="538"/>
      <c r="AK26" s="538"/>
      <c r="AL26" s="546" t="s">
        <v>410</v>
      </c>
      <c r="AM26" s="547"/>
      <c r="AN26" s="547"/>
      <c r="AO26" s="548"/>
      <c r="AP26" s="569" t="s">
        <v>343</v>
      </c>
      <c r="AQ26" s="586"/>
      <c r="AR26" s="586"/>
      <c r="AS26" s="586"/>
      <c r="AT26" s="586"/>
      <c r="AU26" s="586"/>
      <c r="AV26" s="586"/>
      <c r="AW26" s="586"/>
      <c r="AX26" s="586"/>
      <c r="AY26" s="586"/>
      <c r="AZ26" s="586"/>
      <c r="BA26" s="586"/>
      <c r="BB26" s="586"/>
      <c r="BC26" s="586"/>
      <c r="BD26" s="586"/>
      <c r="BE26" s="586"/>
      <c r="BF26" s="571"/>
      <c r="BG26" s="543" t="s">
        <v>410</v>
      </c>
      <c r="BH26" s="544"/>
      <c r="BI26" s="544"/>
      <c r="BJ26" s="544"/>
      <c r="BK26" s="544"/>
      <c r="BL26" s="544"/>
      <c r="BM26" s="544"/>
      <c r="BN26" s="545"/>
      <c r="BO26" s="537" t="s">
        <v>410</v>
      </c>
      <c r="BP26" s="537"/>
      <c r="BQ26" s="537"/>
      <c r="BR26" s="537"/>
      <c r="BS26" s="538" t="s">
        <v>410</v>
      </c>
      <c r="BT26" s="538"/>
      <c r="BU26" s="538"/>
      <c r="BV26" s="538"/>
      <c r="BW26" s="538"/>
      <c r="BX26" s="538"/>
      <c r="BY26" s="538"/>
      <c r="BZ26" s="538"/>
      <c r="CA26" s="538"/>
      <c r="CB26" s="539"/>
      <c r="CD26" s="563" t="s">
        <v>344</v>
      </c>
      <c r="CE26" s="564"/>
      <c r="CF26" s="564"/>
      <c r="CG26" s="564"/>
      <c r="CH26" s="564"/>
      <c r="CI26" s="564"/>
      <c r="CJ26" s="564"/>
      <c r="CK26" s="564"/>
      <c r="CL26" s="564"/>
      <c r="CM26" s="564"/>
      <c r="CN26" s="564"/>
      <c r="CO26" s="564"/>
      <c r="CP26" s="564"/>
      <c r="CQ26" s="565"/>
      <c r="CR26" s="543">
        <v>589191</v>
      </c>
      <c r="CS26" s="544"/>
      <c r="CT26" s="544"/>
      <c r="CU26" s="544"/>
      <c r="CV26" s="544"/>
      <c r="CW26" s="544"/>
      <c r="CX26" s="544"/>
      <c r="CY26" s="545"/>
      <c r="CZ26" s="587">
        <v>14.1</v>
      </c>
      <c r="DA26" s="588"/>
      <c r="DB26" s="588"/>
      <c r="DC26" s="589"/>
      <c r="DD26" s="561">
        <v>499481</v>
      </c>
      <c r="DE26" s="544"/>
      <c r="DF26" s="544"/>
      <c r="DG26" s="544"/>
      <c r="DH26" s="544"/>
      <c r="DI26" s="544"/>
      <c r="DJ26" s="544"/>
      <c r="DK26" s="545"/>
      <c r="DL26" s="561" t="s">
        <v>409</v>
      </c>
      <c r="DM26" s="544"/>
      <c r="DN26" s="544"/>
      <c r="DO26" s="544"/>
      <c r="DP26" s="544"/>
      <c r="DQ26" s="544"/>
      <c r="DR26" s="544"/>
      <c r="DS26" s="544"/>
      <c r="DT26" s="544"/>
      <c r="DU26" s="544"/>
      <c r="DV26" s="545"/>
      <c r="DW26" s="546" t="s">
        <v>409</v>
      </c>
      <c r="DX26" s="584"/>
      <c r="DY26" s="584"/>
      <c r="DZ26" s="584"/>
      <c r="EA26" s="584"/>
      <c r="EB26" s="584"/>
      <c r="EC26" s="585"/>
    </row>
    <row r="27" spans="2:133" ht="11.25" customHeight="1">
      <c r="B27" s="566" t="s">
        <v>345</v>
      </c>
      <c r="C27" s="567"/>
      <c r="D27" s="567"/>
      <c r="E27" s="567"/>
      <c r="F27" s="567"/>
      <c r="G27" s="567"/>
      <c r="H27" s="567"/>
      <c r="I27" s="567"/>
      <c r="J27" s="567"/>
      <c r="K27" s="567"/>
      <c r="L27" s="567"/>
      <c r="M27" s="567"/>
      <c r="N27" s="567"/>
      <c r="O27" s="567"/>
      <c r="P27" s="567"/>
      <c r="Q27" s="568"/>
      <c r="R27" s="543">
        <v>302177</v>
      </c>
      <c r="S27" s="544"/>
      <c r="T27" s="544"/>
      <c r="U27" s="544"/>
      <c r="V27" s="544"/>
      <c r="W27" s="544"/>
      <c r="X27" s="544"/>
      <c r="Y27" s="545"/>
      <c r="Z27" s="537">
        <v>7</v>
      </c>
      <c r="AA27" s="537"/>
      <c r="AB27" s="537"/>
      <c r="AC27" s="537"/>
      <c r="AD27" s="538" t="s">
        <v>409</v>
      </c>
      <c r="AE27" s="538"/>
      <c r="AF27" s="538"/>
      <c r="AG27" s="538"/>
      <c r="AH27" s="538"/>
      <c r="AI27" s="538"/>
      <c r="AJ27" s="538"/>
      <c r="AK27" s="538"/>
      <c r="AL27" s="546" t="s">
        <v>409</v>
      </c>
      <c r="AM27" s="547"/>
      <c r="AN27" s="547"/>
      <c r="AO27" s="548"/>
      <c r="AP27" s="566" t="s">
        <v>346</v>
      </c>
      <c r="AQ27" s="567"/>
      <c r="AR27" s="567"/>
      <c r="AS27" s="567"/>
      <c r="AT27" s="567"/>
      <c r="AU27" s="567"/>
      <c r="AV27" s="567"/>
      <c r="AW27" s="567"/>
      <c r="AX27" s="567"/>
      <c r="AY27" s="567"/>
      <c r="AZ27" s="567"/>
      <c r="BA27" s="567"/>
      <c r="BB27" s="567"/>
      <c r="BC27" s="567"/>
      <c r="BD27" s="567"/>
      <c r="BE27" s="567"/>
      <c r="BF27" s="568"/>
      <c r="BG27" s="543">
        <v>438846</v>
      </c>
      <c r="BH27" s="544"/>
      <c r="BI27" s="544"/>
      <c r="BJ27" s="544"/>
      <c r="BK27" s="544"/>
      <c r="BL27" s="544"/>
      <c r="BM27" s="544"/>
      <c r="BN27" s="545"/>
      <c r="BO27" s="537">
        <v>100</v>
      </c>
      <c r="BP27" s="537"/>
      <c r="BQ27" s="537"/>
      <c r="BR27" s="537"/>
      <c r="BS27" s="538" t="s">
        <v>409</v>
      </c>
      <c r="BT27" s="538"/>
      <c r="BU27" s="538"/>
      <c r="BV27" s="538"/>
      <c r="BW27" s="538"/>
      <c r="BX27" s="538"/>
      <c r="BY27" s="538"/>
      <c r="BZ27" s="538"/>
      <c r="CA27" s="538"/>
      <c r="CB27" s="539"/>
      <c r="CD27" s="563" t="s">
        <v>347</v>
      </c>
      <c r="CE27" s="564"/>
      <c r="CF27" s="564"/>
      <c r="CG27" s="564"/>
      <c r="CH27" s="564"/>
      <c r="CI27" s="564"/>
      <c r="CJ27" s="564"/>
      <c r="CK27" s="564"/>
      <c r="CL27" s="564"/>
      <c r="CM27" s="564"/>
      <c r="CN27" s="564"/>
      <c r="CO27" s="564"/>
      <c r="CP27" s="564"/>
      <c r="CQ27" s="565"/>
      <c r="CR27" s="543">
        <v>90053</v>
      </c>
      <c r="CS27" s="579"/>
      <c r="CT27" s="579"/>
      <c r="CU27" s="579"/>
      <c r="CV27" s="579"/>
      <c r="CW27" s="579"/>
      <c r="CX27" s="579"/>
      <c r="CY27" s="580"/>
      <c r="CZ27" s="587">
        <v>2.2000000000000002</v>
      </c>
      <c r="DA27" s="588"/>
      <c r="DB27" s="588"/>
      <c r="DC27" s="589"/>
      <c r="DD27" s="561">
        <v>24496</v>
      </c>
      <c r="DE27" s="579"/>
      <c r="DF27" s="579"/>
      <c r="DG27" s="579"/>
      <c r="DH27" s="579"/>
      <c r="DI27" s="579"/>
      <c r="DJ27" s="579"/>
      <c r="DK27" s="580"/>
      <c r="DL27" s="561">
        <v>24496</v>
      </c>
      <c r="DM27" s="579"/>
      <c r="DN27" s="579"/>
      <c r="DO27" s="579"/>
      <c r="DP27" s="579"/>
      <c r="DQ27" s="579"/>
      <c r="DR27" s="579"/>
      <c r="DS27" s="579"/>
      <c r="DT27" s="579"/>
      <c r="DU27" s="579"/>
      <c r="DV27" s="580"/>
      <c r="DW27" s="546">
        <v>1.3</v>
      </c>
      <c r="DX27" s="584"/>
      <c r="DY27" s="584"/>
      <c r="DZ27" s="584"/>
      <c r="EA27" s="584"/>
      <c r="EB27" s="584"/>
      <c r="EC27" s="585"/>
    </row>
    <row r="28" spans="2:133" ht="11.25" customHeight="1">
      <c r="B28" s="654" t="s">
        <v>348</v>
      </c>
      <c r="C28" s="655"/>
      <c r="D28" s="655"/>
      <c r="E28" s="655"/>
      <c r="F28" s="655"/>
      <c r="G28" s="655"/>
      <c r="H28" s="655"/>
      <c r="I28" s="655"/>
      <c r="J28" s="655"/>
      <c r="K28" s="655"/>
      <c r="L28" s="655"/>
      <c r="M28" s="655"/>
      <c r="N28" s="655"/>
      <c r="O28" s="655"/>
      <c r="P28" s="655"/>
      <c r="Q28" s="656"/>
      <c r="R28" s="543">
        <v>141195</v>
      </c>
      <c r="S28" s="544"/>
      <c r="T28" s="544"/>
      <c r="U28" s="544"/>
      <c r="V28" s="544"/>
      <c r="W28" s="544"/>
      <c r="X28" s="544"/>
      <c r="Y28" s="545"/>
      <c r="Z28" s="537">
        <v>3.3</v>
      </c>
      <c r="AA28" s="537"/>
      <c r="AB28" s="537"/>
      <c r="AC28" s="537"/>
      <c r="AD28" s="538">
        <v>141195</v>
      </c>
      <c r="AE28" s="538"/>
      <c r="AF28" s="538"/>
      <c r="AG28" s="538"/>
      <c r="AH28" s="538"/>
      <c r="AI28" s="538"/>
      <c r="AJ28" s="538"/>
      <c r="AK28" s="538"/>
      <c r="AL28" s="546">
        <v>7.9</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349</v>
      </c>
      <c r="CE28" s="564"/>
      <c r="CF28" s="564"/>
      <c r="CG28" s="564"/>
      <c r="CH28" s="564"/>
      <c r="CI28" s="564"/>
      <c r="CJ28" s="564"/>
      <c r="CK28" s="564"/>
      <c r="CL28" s="564"/>
      <c r="CM28" s="564"/>
      <c r="CN28" s="564"/>
      <c r="CO28" s="564"/>
      <c r="CP28" s="564"/>
      <c r="CQ28" s="565"/>
      <c r="CR28" s="543">
        <v>551382</v>
      </c>
      <c r="CS28" s="544"/>
      <c r="CT28" s="544"/>
      <c r="CU28" s="544"/>
      <c r="CV28" s="544"/>
      <c r="CW28" s="544"/>
      <c r="CX28" s="544"/>
      <c r="CY28" s="545"/>
      <c r="CZ28" s="587">
        <v>13.2</v>
      </c>
      <c r="DA28" s="588"/>
      <c r="DB28" s="588"/>
      <c r="DC28" s="589"/>
      <c r="DD28" s="561">
        <v>551382</v>
      </c>
      <c r="DE28" s="544"/>
      <c r="DF28" s="544"/>
      <c r="DG28" s="544"/>
      <c r="DH28" s="544"/>
      <c r="DI28" s="544"/>
      <c r="DJ28" s="544"/>
      <c r="DK28" s="545"/>
      <c r="DL28" s="561">
        <v>551382</v>
      </c>
      <c r="DM28" s="544"/>
      <c r="DN28" s="544"/>
      <c r="DO28" s="544"/>
      <c r="DP28" s="544"/>
      <c r="DQ28" s="544"/>
      <c r="DR28" s="544"/>
      <c r="DS28" s="544"/>
      <c r="DT28" s="544"/>
      <c r="DU28" s="544"/>
      <c r="DV28" s="545"/>
      <c r="DW28" s="546">
        <v>29</v>
      </c>
      <c r="DX28" s="584"/>
      <c r="DY28" s="584"/>
      <c r="DZ28" s="584"/>
      <c r="EA28" s="584"/>
      <c r="EB28" s="584"/>
      <c r="EC28" s="585"/>
    </row>
    <row r="29" spans="2:133" ht="11.25" customHeight="1">
      <c r="B29" s="566" t="s">
        <v>350</v>
      </c>
      <c r="C29" s="567"/>
      <c r="D29" s="567"/>
      <c r="E29" s="567"/>
      <c r="F29" s="567"/>
      <c r="G29" s="567"/>
      <c r="H29" s="567"/>
      <c r="I29" s="567"/>
      <c r="J29" s="567"/>
      <c r="K29" s="567"/>
      <c r="L29" s="567"/>
      <c r="M29" s="567"/>
      <c r="N29" s="567"/>
      <c r="O29" s="567"/>
      <c r="P29" s="567"/>
      <c r="Q29" s="568"/>
      <c r="R29" s="543">
        <v>1054453</v>
      </c>
      <c r="S29" s="544"/>
      <c r="T29" s="544"/>
      <c r="U29" s="544"/>
      <c r="V29" s="544"/>
      <c r="W29" s="544"/>
      <c r="X29" s="544"/>
      <c r="Y29" s="545"/>
      <c r="Z29" s="537">
        <v>24.3</v>
      </c>
      <c r="AA29" s="537"/>
      <c r="AB29" s="537"/>
      <c r="AC29" s="537"/>
      <c r="AD29" s="538" t="s">
        <v>409</v>
      </c>
      <c r="AE29" s="538"/>
      <c r="AF29" s="538"/>
      <c r="AG29" s="538"/>
      <c r="AH29" s="538"/>
      <c r="AI29" s="538"/>
      <c r="AJ29" s="538"/>
      <c r="AK29" s="538"/>
      <c r="AL29" s="546" t="s">
        <v>409</v>
      </c>
      <c r="AM29" s="547"/>
      <c r="AN29" s="547"/>
      <c r="AO29" s="548"/>
      <c r="AP29" s="550" t="s">
        <v>276</v>
      </c>
      <c r="AQ29" s="551"/>
      <c r="AR29" s="551"/>
      <c r="AS29" s="551"/>
      <c r="AT29" s="551"/>
      <c r="AU29" s="551"/>
      <c r="AV29" s="551"/>
      <c r="AW29" s="551"/>
      <c r="AX29" s="551"/>
      <c r="AY29" s="551"/>
      <c r="AZ29" s="551"/>
      <c r="BA29" s="551"/>
      <c r="BB29" s="551"/>
      <c r="BC29" s="551"/>
      <c r="BD29" s="551"/>
      <c r="BE29" s="551"/>
      <c r="BF29" s="552"/>
      <c r="BG29" s="550" t="s">
        <v>351</v>
      </c>
      <c r="BH29" s="595"/>
      <c r="BI29" s="595"/>
      <c r="BJ29" s="595"/>
      <c r="BK29" s="595"/>
      <c r="BL29" s="595"/>
      <c r="BM29" s="595"/>
      <c r="BN29" s="595"/>
      <c r="BO29" s="595"/>
      <c r="BP29" s="595"/>
      <c r="BQ29" s="596"/>
      <c r="BR29" s="550" t="s">
        <v>352</v>
      </c>
      <c r="BS29" s="595"/>
      <c r="BT29" s="595"/>
      <c r="BU29" s="595"/>
      <c r="BV29" s="595"/>
      <c r="BW29" s="595"/>
      <c r="BX29" s="595"/>
      <c r="BY29" s="595"/>
      <c r="BZ29" s="595"/>
      <c r="CA29" s="595"/>
      <c r="CB29" s="596"/>
      <c r="CD29" s="661" t="s">
        <v>353</v>
      </c>
      <c r="CE29" s="662"/>
      <c r="CF29" s="563" t="s">
        <v>411</v>
      </c>
      <c r="CG29" s="564"/>
      <c r="CH29" s="564"/>
      <c r="CI29" s="564"/>
      <c r="CJ29" s="564"/>
      <c r="CK29" s="564"/>
      <c r="CL29" s="564"/>
      <c r="CM29" s="564"/>
      <c r="CN29" s="564"/>
      <c r="CO29" s="564"/>
      <c r="CP29" s="564"/>
      <c r="CQ29" s="565"/>
      <c r="CR29" s="543">
        <v>551382</v>
      </c>
      <c r="CS29" s="579"/>
      <c r="CT29" s="579"/>
      <c r="CU29" s="579"/>
      <c r="CV29" s="579"/>
      <c r="CW29" s="579"/>
      <c r="CX29" s="579"/>
      <c r="CY29" s="580"/>
      <c r="CZ29" s="587">
        <v>13.2</v>
      </c>
      <c r="DA29" s="588"/>
      <c r="DB29" s="588"/>
      <c r="DC29" s="589"/>
      <c r="DD29" s="561">
        <v>551382</v>
      </c>
      <c r="DE29" s="579"/>
      <c r="DF29" s="579"/>
      <c r="DG29" s="579"/>
      <c r="DH29" s="579"/>
      <c r="DI29" s="579"/>
      <c r="DJ29" s="579"/>
      <c r="DK29" s="580"/>
      <c r="DL29" s="561">
        <v>551382</v>
      </c>
      <c r="DM29" s="579"/>
      <c r="DN29" s="579"/>
      <c r="DO29" s="579"/>
      <c r="DP29" s="579"/>
      <c r="DQ29" s="579"/>
      <c r="DR29" s="579"/>
      <c r="DS29" s="579"/>
      <c r="DT29" s="579"/>
      <c r="DU29" s="579"/>
      <c r="DV29" s="580"/>
      <c r="DW29" s="546">
        <v>29</v>
      </c>
      <c r="DX29" s="584"/>
      <c r="DY29" s="584"/>
      <c r="DZ29" s="584"/>
      <c r="EA29" s="584"/>
      <c r="EB29" s="584"/>
      <c r="EC29" s="585"/>
    </row>
    <row r="30" spans="2:133" ht="11.25" customHeight="1">
      <c r="B30" s="566" t="s">
        <v>354</v>
      </c>
      <c r="C30" s="567"/>
      <c r="D30" s="567"/>
      <c r="E30" s="567"/>
      <c r="F30" s="567"/>
      <c r="G30" s="567"/>
      <c r="H30" s="567"/>
      <c r="I30" s="567"/>
      <c r="J30" s="567"/>
      <c r="K30" s="567"/>
      <c r="L30" s="567"/>
      <c r="M30" s="567"/>
      <c r="N30" s="567"/>
      <c r="O30" s="567"/>
      <c r="P30" s="567"/>
      <c r="Q30" s="568"/>
      <c r="R30" s="543">
        <v>44698</v>
      </c>
      <c r="S30" s="544"/>
      <c r="T30" s="544"/>
      <c r="U30" s="544"/>
      <c r="V30" s="544"/>
      <c r="W30" s="544"/>
      <c r="X30" s="544"/>
      <c r="Y30" s="545"/>
      <c r="Z30" s="537">
        <v>1</v>
      </c>
      <c r="AA30" s="537"/>
      <c r="AB30" s="537"/>
      <c r="AC30" s="537"/>
      <c r="AD30" s="538">
        <v>14022</v>
      </c>
      <c r="AE30" s="538"/>
      <c r="AF30" s="538"/>
      <c r="AG30" s="538"/>
      <c r="AH30" s="538"/>
      <c r="AI30" s="538"/>
      <c r="AJ30" s="538"/>
      <c r="AK30" s="538"/>
      <c r="AL30" s="546">
        <v>0.8</v>
      </c>
      <c r="AM30" s="547"/>
      <c r="AN30" s="547"/>
      <c r="AO30" s="548"/>
      <c r="AP30" s="598" t="s">
        <v>355</v>
      </c>
      <c r="AQ30" s="599"/>
      <c r="AR30" s="599"/>
      <c r="AS30" s="599"/>
      <c r="AT30" s="614" t="s">
        <v>356</v>
      </c>
      <c r="AU30" s="164"/>
      <c r="AV30" s="164"/>
      <c r="AW30" s="164"/>
      <c r="AX30" s="608" t="s">
        <v>244</v>
      </c>
      <c r="AY30" s="609"/>
      <c r="AZ30" s="609"/>
      <c r="BA30" s="609"/>
      <c r="BB30" s="609"/>
      <c r="BC30" s="609"/>
      <c r="BD30" s="609"/>
      <c r="BE30" s="609"/>
      <c r="BF30" s="610"/>
      <c r="BG30" s="593">
        <v>99.4</v>
      </c>
      <c r="BH30" s="594"/>
      <c r="BI30" s="594"/>
      <c r="BJ30" s="594"/>
      <c r="BK30" s="594"/>
      <c r="BL30" s="594"/>
      <c r="BM30" s="559">
        <v>98.3</v>
      </c>
      <c r="BN30" s="594"/>
      <c r="BO30" s="594"/>
      <c r="BP30" s="594"/>
      <c r="BQ30" s="597"/>
      <c r="BR30" s="593">
        <v>99.2</v>
      </c>
      <c r="BS30" s="594"/>
      <c r="BT30" s="594"/>
      <c r="BU30" s="594"/>
      <c r="BV30" s="594"/>
      <c r="BW30" s="594"/>
      <c r="BX30" s="559">
        <v>98.1</v>
      </c>
      <c r="BY30" s="594"/>
      <c r="BZ30" s="594"/>
      <c r="CA30" s="594"/>
      <c r="CB30" s="597"/>
      <c r="CD30" s="663"/>
      <c r="CE30" s="664"/>
      <c r="CF30" s="563" t="s">
        <v>412</v>
      </c>
      <c r="CG30" s="564"/>
      <c r="CH30" s="564"/>
      <c r="CI30" s="564"/>
      <c r="CJ30" s="564"/>
      <c r="CK30" s="564"/>
      <c r="CL30" s="564"/>
      <c r="CM30" s="564"/>
      <c r="CN30" s="564"/>
      <c r="CO30" s="564"/>
      <c r="CP30" s="564"/>
      <c r="CQ30" s="565"/>
      <c r="CR30" s="543">
        <v>477004</v>
      </c>
      <c r="CS30" s="544"/>
      <c r="CT30" s="544"/>
      <c r="CU30" s="544"/>
      <c r="CV30" s="544"/>
      <c r="CW30" s="544"/>
      <c r="CX30" s="544"/>
      <c r="CY30" s="545"/>
      <c r="CZ30" s="587">
        <v>11.4</v>
      </c>
      <c r="DA30" s="588"/>
      <c r="DB30" s="588"/>
      <c r="DC30" s="589"/>
      <c r="DD30" s="561">
        <v>477004</v>
      </c>
      <c r="DE30" s="544"/>
      <c r="DF30" s="544"/>
      <c r="DG30" s="544"/>
      <c r="DH30" s="544"/>
      <c r="DI30" s="544"/>
      <c r="DJ30" s="544"/>
      <c r="DK30" s="545"/>
      <c r="DL30" s="561">
        <v>477004</v>
      </c>
      <c r="DM30" s="544"/>
      <c r="DN30" s="544"/>
      <c r="DO30" s="544"/>
      <c r="DP30" s="544"/>
      <c r="DQ30" s="544"/>
      <c r="DR30" s="544"/>
      <c r="DS30" s="544"/>
      <c r="DT30" s="544"/>
      <c r="DU30" s="544"/>
      <c r="DV30" s="545"/>
      <c r="DW30" s="546">
        <v>25.1</v>
      </c>
      <c r="DX30" s="584"/>
      <c r="DY30" s="584"/>
      <c r="DZ30" s="584"/>
      <c r="EA30" s="584"/>
      <c r="EB30" s="584"/>
      <c r="EC30" s="585"/>
    </row>
    <row r="31" spans="2:133" ht="11.25" customHeight="1">
      <c r="B31" s="566" t="s">
        <v>357</v>
      </c>
      <c r="C31" s="567"/>
      <c r="D31" s="567"/>
      <c r="E31" s="567"/>
      <c r="F31" s="567"/>
      <c r="G31" s="567"/>
      <c r="H31" s="567"/>
      <c r="I31" s="567"/>
      <c r="J31" s="567"/>
      <c r="K31" s="567"/>
      <c r="L31" s="567"/>
      <c r="M31" s="567"/>
      <c r="N31" s="567"/>
      <c r="O31" s="567"/>
      <c r="P31" s="567"/>
      <c r="Q31" s="568"/>
      <c r="R31" s="543">
        <v>500</v>
      </c>
      <c r="S31" s="544"/>
      <c r="T31" s="544"/>
      <c r="U31" s="544"/>
      <c r="V31" s="544"/>
      <c r="W31" s="544"/>
      <c r="X31" s="544"/>
      <c r="Y31" s="545"/>
      <c r="Z31" s="537">
        <v>0</v>
      </c>
      <c r="AA31" s="537"/>
      <c r="AB31" s="537"/>
      <c r="AC31" s="537"/>
      <c r="AD31" s="538" t="s">
        <v>404</v>
      </c>
      <c r="AE31" s="538"/>
      <c r="AF31" s="538"/>
      <c r="AG31" s="538"/>
      <c r="AH31" s="538"/>
      <c r="AI31" s="538"/>
      <c r="AJ31" s="538"/>
      <c r="AK31" s="538"/>
      <c r="AL31" s="546" t="s">
        <v>404</v>
      </c>
      <c r="AM31" s="547"/>
      <c r="AN31" s="547"/>
      <c r="AO31" s="548"/>
      <c r="AP31" s="600"/>
      <c r="AQ31" s="601"/>
      <c r="AR31" s="601"/>
      <c r="AS31" s="601"/>
      <c r="AT31" s="615"/>
      <c r="AU31" s="165" t="s">
        <v>413</v>
      </c>
      <c r="AV31" s="165"/>
      <c r="AW31" s="165"/>
      <c r="AX31" s="566" t="s">
        <v>358</v>
      </c>
      <c r="AY31" s="567"/>
      <c r="AZ31" s="567"/>
      <c r="BA31" s="567"/>
      <c r="BB31" s="567"/>
      <c r="BC31" s="567"/>
      <c r="BD31" s="567"/>
      <c r="BE31" s="567"/>
      <c r="BF31" s="568"/>
      <c r="BG31" s="611">
        <v>99.4</v>
      </c>
      <c r="BH31" s="579"/>
      <c r="BI31" s="579"/>
      <c r="BJ31" s="579"/>
      <c r="BK31" s="579"/>
      <c r="BL31" s="579"/>
      <c r="BM31" s="547">
        <v>98.1</v>
      </c>
      <c r="BN31" s="612"/>
      <c r="BO31" s="612"/>
      <c r="BP31" s="612"/>
      <c r="BQ31" s="613"/>
      <c r="BR31" s="611">
        <v>99</v>
      </c>
      <c r="BS31" s="579"/>
      <c r="BT31" s="579"/>
      <c r="BU31" s="579"/>
      <c r="BV31" s="579"/>
      <c r="BW31" s="579"/>
      <c r="BX31" s="547">
        <v>98</v>
      </c>
      <c r="BY31" s="612"/>
      <c r="BZ31" s="612"/>
      <c r="CA31" s="612"/>
      <c r="CB31" s="613"/>
      <c r="CD31" s="663"/>
      <c r="CE31" s="664"/>
      <c r="CF31" s="563" t="s">
        <v>414</v>
      </c>
      <c r="CG31" s="564"/>
      <c r="CH31" s="564"/>
      <c r="CI31" s="564"/>
      <c r="CJ31" s="564"/>
      <c r="CK31" s="564"/>
      <c r="CL31" s="564"/>
      <c r="CM31" s="564"/>
      <c r="CN31" s="564"/>
      <c r="CO31" s="564"/>
      <c r="CP31" s="564"/>
      <c r="CQ31" s="565"/>
      <c r="CR31" s="543">
        <v>74378</v>
      </c>
      <c r="CS31" s="579"/>
      <c r="CT31" s="579"/>
      <c r="CU31" s="579"/>
      <c r="CV31" s="579"/>
      <c r="CW31" s="579"/>
      <c r="CX31" s="579"/>
      <c r="CY31" s="580"/>
      <c r="CZ31" s="587">
        <v>1.8</v>
      </c>
      <c r="DA31" s="588"/>
      <c r="DB31" s="588"/>
      <c r="DC31" s="589"/>
      <c r="DD31" s="561">
        <v>74378</v>
      </c>
      <c r="DE31" s="579"/>
      <c r="DF31" s="579"/>
      <c r="DG31" s="579"/>
      <c r="DH31" s="579"/>
      <c r="DI31" s="579"/>
      <c r="DJ31" s="579"/>
      <c r="DK31" s="580"/>
      <c r="DL31" s="561">
        <v>74378</v>
      </c>
      <c r="DM31" s="579"/>
      <c r="DN31" s="579"/>
      <c r="DO31" s="579"/>
      <c r="DP31" s="579"/>
      <c r="DQ31" s="579"/>
      <c r="DR31" s="579"/>
      <c r="DS31" s="579"/>
      <c r="DT31" s="579"/>
      <c r="DU31" s="579"/>
      <c r="DV31" s="580"/>
      <c r="DW31" s="546">
        <v>3.9</v>
      </c>
      <c r="DX31" s="584"/>
      <c r="DY31" s="584"/>
      <c r="DZ31" s="584"/>
      <c r="EA31" s="584"/>
      <c r="EB31" s="584"/>
      <c r="EC31" s="585"/>
    </row>
    <row r="32" spans="2:133" ht="11.25" customHeight="1">
      <c r="B32" s="566" t="s">
        <v>359</v>
      </c>
      <c r="C32" s="567"/>
      <c r="D32" s="567"/>
      <c r="E32" s="567"/>
      <c r="F32" s="567"/>
      <c r="G32" s="567"/>
      <c r="H32" s="567"/>
      <c r="I32" s="567"/>
      <c r="J32" s="567"/>
      <c r="K32" s="567"/>
      <c r="L32" s="567"/>
      <c r="M32" s="567"/>
      <c r="N32" s="567"/>
      <c r="O32" s="567"/>
      <c r="P32" s="567"/>
      <c r="Q32" s="568"/>
      <c r="R32" s="543">
        <v>19268</v>
      </c>
      <c r="S32" s="544"/>
      <c r="T32" s="544"/>
      <c r="U32" s="544"/>
      <c r="V32" s="544"/>
      <c r="W32" s="544"/>
      <c r="X32" s="544"/>
      <c r="Y32" s="545"/>
      <c r="Z32" s="537">
        <v>0.4</v>
      </c>
      <c r="AA32" s="537"/>
      <c r="AB32" s="537"/>
      <c r="AC32" s="537"/>
      <c r="AD32" s="538" t="s">
        <v>415</v>
      </c>
      <c r="AE32" s="538"/>
      <c r="AF32" s="538"/>
      <c r="AG32" s="538"/>
      <c r="AH32" s="538"/>
      <c r="AI32" s="538"/>
      <c r="AJ32" s="538"/>
      <c r="AK32" s="538"/>
      <c r="AL32" s="546" t="s">
        <v>415</v>
      </c>
      <c r="AM32" s="547"/>
      <c r="AN32" s="547"/>
      <c r="AO32" s="548"/>
      <c r="AP32" s="602"/>
      <c r="AQ32" s="603"/>
      <c r="AR32" s="603"/>
      <c r="AS32" s="603"/>
      <c r="AT32" s="616"/>
      <c r="AU32" s="166"/>
      <c r="AV32" s="166"/>
      <c r="AW32" s="166"/>
      <c r="AX32" s="590" t="s">
        <v>360</v>
      </c>
      <c r="AY32" s="591"/>
      <c r="AZ32" s="591"/>
      <c r="BA32" s="591"/>
      <c r="BB32" s="591"/>
      <c r="BC32" s="591"/>
      <c r="BD32" s="591"/>
      <c r="BE32" s="591"/>
      <c r="BF32" s="592"/>
      <c r="BG32" s="604">
        <v>99.3</v>
      </c>
      <c r="BH32" s="605"/>
      <c r="BI32" s="605"/>
      <c r="BJ32" s="605"/>
      <c r="BK32" s="605"/>
      <c r="BL32" s="605"/>
      <c r="BM32" s="606">
        <v>98</v>
      </c>
      <c r="BN32" s="605"/>
      <c r="BO32" s="605"/>
      <c r="BP32" s="605"/>
      <c r="BQ32" s="607"/>
      <c r="BR32" s="604">
        <v>99.2</v>
      </c>
      <c r="BS32" s="605"/>
      <c r="BT32" s="605"/>
      <c r="BU32" s="605"/>
      <c r="BV32" s="605"/>
      <c r="BW32" s="605"/>
      <c r="BX32" s="606">
        <v>97.5</v>
      </c>
      <c r="BY32" s="605"/>
      <c r="BZ32" s="605"/>
      <c r="CA32" s="605"/>
      <c r="CB32" s="607"/>
      <c r="CD32" s="665"/>
      <c r="CE32" s="666"/>
      <c r="CF32" s="563" t="s">
        <v>361</v>
      </c>
      <c r="CG32" s="564"/>
      <c r="CH32" s="564"/>
      <c r="CI32" s="564"/>
      <c r="CJ32" s="564"/>
      <c r="CK32" s="564"/>
      <c r="CL32" s="564"/>
      <c r="CM32" s="564"/>
      <c r="CN32" s="564"/>
      <c r="CO32" s="564"/>
      <c r="CP32" s="564"/>
      <c r="CQ32" s="565"/>
      <c r="CR32" s="543" t="s">
        <v>416</v>
      </c>
      <c r="CS32" s="544"/>
      <c r="CT32" s="544"/>
      <c r="CU32" s="544"/>
      <c r="CV32" s="544"/>
      <c r="CW32" s="544"/>
      <c r="CX32" s="544"/>
      <c r="CY32" s="545"/>
      <c r="CZ32" s="587" t="s">
        <v>416</v>
      </c>
      <c r="DA32" s="588"/>
      <c r="DB32" s="588"/>
      <c r="DC32" s="589"/>
      <c r="DD32" s="561" t="s">
        <v>416</v>
      </c>
      <c r="DE32" s="544"/>
      <c r="DF32" s="544"/>
      <c r="DG32" s="544"/>
      <c r="DH32" s="544"/>
      <c r="DI32" s="544"/>
      <c r="DJ32" s="544"/>
      <c r="DK32" s="545"/>
      <c r="DL32" s="561" t="s">
        <v>416</v>
      </c>
      <c r="DM32" s="544"/>
      <c r="DN32" s="544"/>
      <c r="DO32" s="544"/>
      <c r="DP32" s="544"/>
      <c r="DQ32" s="544"/>
      <c r="DR32" s="544"/>
      <c r="DS32" s="544"/>
      <c r="DT32" s="544"/>
      <c r="DU32" s="544"/>
      <c r="DV32" s="545"/>
      <c r="DW32" s="546" t="s">
        <v>416</v>
      </c>
      <c r="DX32" s="584"/>
      <c r="DY32" s="584"/>
      <c r="DZ32" s="584"/>
      <c r="EA32" s="584"/>
      <c r="EB32" s="584"/>
      <c r="EC32" s="585"/>
    </row>
    <row r="33" spans="2:133" ht="11.25" customHeight="1">
      <c r="B33" s="566" t="s">
        <v>362</v>
      </c>
      <c r="C33" s="567"/>
      <c r="D33" s="567"/>
      <c r="E33" s="567"/>
      <c r="F33" s="567"/>
      <c r="G33" s="567"/>
      <c r="H33" s="567"/>
      <c r="I33" s="567"/>
      <c r="J33" s="567"/>
      <c r="K33" s="567"/>
      <c r="L33" s="567"/>
      <c r="M33" s="567"/>
      <c r="N33" s="567"/>
      <c r="O33" s="567"/>
      <c r="P33" s="567"/>
      <c r="Q33" s="568"/>
      <c r="R33" s="543">
        <v>216546</v>
      </c>
      <c r="S33" s="544"/>
      <c r="T33" s="544"/>
      <c r="U33" s="544"/>
      <c r="V33" s="544"/>
      <c r="W33" s="544"/>
      <c r="X33" s="544"/>
      <c r="Y33" s="545"/>
      <c r="Z33" s="537">
        <v>5</v>
      </c>
      <c r="AA33" s="537"/>
      <c r="AB33" s="537"/>
      <c r="AC33" s="537"/>
      <c r="AD33" s="538" t="s">
        <v>416</v>
      </c>
      <c r="AE33" s="538"/>
      <c r="AF33" s="538"/>
      <c r="AG33" s="538"/>
      <c r="AH33" s="538"/>
      <c r="AI33" s="538"/>
      <c r="AJ33" s="538"/>
      <c r="AK33" s="538"/>
      <c r="AL33" s="546" t="s">
        <v>416</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363</v>
      </c>
      <c r="CE33" s="564"/>
      <c r="CF33" s="564"/>
      <c r="CG33" s="564"/>
      <c r="CH33" s="564"/>
      <c r="CI33" s="564"/>
      <c r="CJ33" s="564"/>
      <c r="CK33" s="564"/>
      <c r="CL33" s="564"/>
      <c r="CM33" s="564"/>
      <c r="CN33" s="564"/>
      <c r="CO33" s="564"/>
      <c r="CP33" s="564"/>
      <c r="CQ33" s="565"/>
      <c r="CR33" s="543">
        <v>2009829</v>
      </c>
      <c r="CS33" s="579"/>
      <c r="CT33" s="579"/>
      <c r="CU33" s="579"/>
      <c r="CV33" s="579"/>
      <c r="CW33" s="579"/>
      <c r="CX33" s="579"/>
      <c r="CY33" s="580"/>
      <c r="CZ33" s="587">
        <v>48.1</v>
      </c>
      <c r="DA33" s="588"/>
      <c r="DB33" s="588"/>
      <c r="DC33" s="589"/>
      <c r="DD33" s="561">
        <v>909429</v>
      </c>
      <c r="DE33" s="579"/>
      <c r="DF33" s="579"/>
      <c r="DG33" s="579"/>
      <c r="DH33" s="579"/>
      <c r="DI33" s="579"/>
      <c r="DJ33" s="579"/>
      <c r="DK33" s="580"/>
      <c r="DL33" s="561">
        <v>346779</v>
      </c>
      <c r="DM33" s="579"/>
      <c r="DN33" s="579"/>
      <c r="DO33" s="579"/>
      <c r="DP33" s="579"/>
      <c r="DQ33" s="579"/>
      <c r="DR33" s="579"/>
      <c r="DS33" s="579"/>
      <c r="DT33" s="579"/>
      <c r="DU33" s="579"/>
      <c r="DV33" s="580"/>
      <c r="DW33" s="546">
        <v>18.2</v>
      </c>
      <c r="DX33" s="584"/>
      <c r="DY33" s="584"/>
      <c r="DZ33" s="584"/>
      <c r="EA33" s="584"/>
      <c r="EB33" s="584"/>
      <c r="EC33" s="585"/>
    </row>
    <row r="34" spans="2:133" ht="11.25" customHeight="1">
      <c r="B34" s="566" t="s">
        <v>364</v>
      </c>
      <c r="C34" s="567"/>
      <c r="D34" s="567"/>
      <c r="E34" s="567"/>
      <c r="F34" s="567"/>
      <c r="G34" s="567"/>
      <c r="H34" s="567"/>
      <c r="I34" s="567"/>
      <c r="J34" s="567"/>
      <c r="K34" s="567"/>
      <c r="L34" s="567"/>
      <c r="M34" s="567"/>
      <c r="N34" s="567"/>
      <c r="O34" s="567"/>
      <c r="P34" s="567"/>
      <c r="Q34" s="568"/>
      <c r="R34" s="543">
        <v>102542</v>
      </c>
      <c r="S34" s="544"/>
      <c r="T34" s="544"/>
      <c r="U34" s="544"/>
      <c r="V34" s="544"/>
      <c r="W34" s="544"/>
      <c r="X34" s="544"/>
      <c r="Y34" s="545"/>
      <c r="Z34" s="537">
        <v>2.4</v>
      </c>
      <c r="AA34" s="537"/>
      <c r="AB34" s="537"/>
      <c r="AC34" s="537"/>
      <c r="AD34" s="538">
        <v>105</v>
      </c>
      <c r="AE34" s="538"/>
      <c r="AF34" s="538"/>
      <c r="AG34" s="538"/>
      <c r="AH34" s="538"/>
      <c r="AI34" s="538"/>
      <c r="AJ34" s="538"/>
      <c r="AK34" s="538"/>
      <c r="AL34" s="546">
        <v>0</v>
      </c>
      <c r="AM34" s="547"/>
      <c r="AN34" s="547"/>
      <c r="AO34" s="548"/>
      <c r="AP34" s="169"/>
      <c r="AQ34" s="550" t="s">
        <v>365</v>
      </c>
      <c r="AR34" s="551"/>
      <c r="AS34" s="551"/>
      <c r="AT34" s="551"/>
      <c r="AU34" s="551"/>
      <c r="AV34" s="551"/>
      <c r="AW34" s="551"/>
      <c r="AX34" s="551"/>
      <c r="AY34" s="551"/>
      <c r="AZ34" s="551"/>
      <c r="BA34" s="551"/>
      <c r="BB34" s="551"/>
      <c r="BC34" s="551"/>
      <c r="BD34" s="551"/>
      <c r="BE34" s="551"/>
      <c r="BF34" s="552"/>
      <c r="BG34" s="550" t="s">
        <v>366</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367</v>
      </c>
      <c r="CE34" s="564"/>
      <c r="CF34" s="564"/>
      <c r="CG34" s="564"/>
      <c r="CH34" s="564"/>
      <c r="CI34" s="564"/>
      <c r="CJ34" s="564"/>
      <c r="CK34" s="564"/>
      <c r="CL34" s="564"/>
      <c r="CM34" s="564"/>
      <c r="CN34" s="564"/>
      <c r="CO34" s="564"/>
      <c r="CP34" s="564"/>
      <c r="CQ34" s="565"/>
      <c r="CR34" s="543">
        <v>1147083</v>
      </c>
      <c r="CS34" s="544"/>
      <c r="CT34" s="544"/>
      <c r="CU34" s="544"/>
      <c r="CV34" s="544"/>
      <c r="CW34" s="544"/>
      <c r="CX34" s="544"/>
      <c r="CY34" s="545"/>
      <c r="CZ34" s="587">
        <v>27.4</v>
      </c>
      <c r="DA34" s="588"/>
      <c r="DB34" s="588"/>
      <c r="DC34" s="589"/>
      <c r="DD34" s="561">
        <v>256008</v>
      </c>
      <c r="DE34" s="544"/>
      <c r="DF34" s="544"/>
      <c r="DG34" s="544"/>
      <c r="DH34" s="544"/>
      <c r="DI34" s="544"/>
      <c r="DJ34" s="544"/>
      <c r="DK34" s="545"/>
      <c r="DL34" s="561">
        <v>196435</v>
      </c>
      <c r="DM34" s="544"/>
      <c r="DN34" s="544"/>
      <c r="DO34" s="544"/>
      <c r="DP34" s="544"/>
      <c r="DQ34" s="544"/>
      <c r="DR34" s="544"/>
      <c r="DS34" s="544"/>
      <c r="DT34" s="544"/>
      <c r="DU34" s="544"/>
      <c r="DV34" s="545"/>
      <c r="DW34" s="546">
        <v>10.3</v>
      </c>
      <c r="DX34" s="584"/>
      <c r="DY34" s="584"/>
      <c r="DZ34" s="584"/>
      <c r="EA34" s="584"/>
      <c r="EB34" s="584"/>
      <c r="EC34" s="585"/>
    </row>
    <row r="35" spans="2:133" ht="11.25" customHeight="1">
      <c r="B35" s="566" t="s">
        <v>368</v>
      </c>
      <c r="C35" s="567"/>
      <c r="D35" s="567"/>
      <c r="E35" s="567"/>
      <c r="F35" s="567"/>
      <c r="G35" s="567"/>
      <c r="H35" s="567"/>
      <c r="I35" s="567"/>
      <c r="J35" s="567"/>
      <c r="K35" s="567"/>
      <c r="L35" s="567"/>
      <c r="M35" s="567"/>
      <c r="N35" s="567"/>
      <c r="O35" s="567"/>
      <c r="P35" s="567"/>
      <c r="Q35" s="568"/>
      <c r="R35" s="543">
        <v>289200</v>
      </c>
      <c r="S35" s="544"/>
      <c r="T35" s="544"/>
      <c r="U35" s="544"/>
      <c r="V35" s="544"/>
      <c r="W35" s="544"/>
      <c r="X35" s="544"/>
      <c r="Y35" s="545"/>
      <c r="Z35" s="537">
        <v>6.7</v>
      </c>
      <c r="AA35" s="537"/>
      <c r="AB35" s="537"/>
      <c r="AC35" s="537"/>
      <c r="AD35" s="538" t="s">
        <v>400</v>
      </c>
      <c r="AE35" s="538"/>
      <c r="AF35" s="538"/>
      <c r="AG35" s="538"/>
      <c r="AH35" s="538"/>
      <c r="AI35" s="538"/>
      <c r="AJ35" s="538"/>
      <c r="AK35" s="538"/>
      <c r="AL35" s="546" t="s">
        <v>400</v>
      </c>
      <c r="AM35" s="547"/>
      <c r="AN35" s="547"/>
      <c r="AO35" s="548"/>
      <c r="AP35" s="169"/>
      <c r="AQ35" s="540" t="s">
        <v>369</v>
      </c>
      <c r="AR35" s="541"/>
      <c r="AS35" s="541"/>
      <c r="AT35" s="541"/>
      <c r="AU35" s="541"/>
      <c r="AV35" s="541"/>
      <c r="AW35" s="541"/>
      <c r="AX35" s="541"/>
      <c r="AY35" s="542"/>
      <c r="AZ35" s="553">
        <v>278792</v>
      </c>
      <c r="BA35" s="554"/>
      <c r="BB35" s="554"/>
      <c r="BC35" s="554"/>
      <c r="BD35" s="554"/>
      <c r="BE35" s="554"/>
      <c r="BF35" s="617"/>
      <c r="BG35" s="540" t="s">
        <v>370</v>
      </c>
      <c r="BH35" s="541"/>
      <c r="BI35" s="541"/>
      <c r="BJ35" s="541"/>
      <c r="BK35" s="541"/>
      <c r="BL35" s="541"/>
      <c r="BM35" s="541"/>
      <c r="BN35" s="541"/>
      <c r="BO35" s="541"/>
      <c r="BP35" s="541"/>
      <c r="BQ35" s="541"/>
      <c r="BR35" s="541"/>
      <c r="BS35" s="541"/>
      <c r="BT35" s="541"/>
      <c r="BU35" s="542"/>
      <c r="BV35" s="553">
        <v>2458</v>
      </c>
      <c r="BW35" s="554"/>
      <c r="BX35" s="554"/>
      <c r="BY35" s="554"/>
      <c r="BZ35" s="554"/>
      <c r="CA35" s="554"/>
      <c r="CB35" s="617"/>
      <c r="CD35" s="563" t="s">
        <v>371</v>
      </c>
      <c r="CE35" s="564"/>
      <c r="CF35" s="564"/>
      <c r="CG35" s="564"/>
      <c r="CH35" s="564"/>
      <c r="CI35" s="564"/>
      <c r="CJ35" s="564"/>
      <c r="CK35" s="564"/>
      <c r="CL35" s="564"/>
      <c r="CM35" s="564"/>
      <c r="CN35" s="564"/>
      <c r="CO35" s="564"/>
      <c r="CP35" s="564"/>
      <c r="CQ35" s="565"/>
      <c r="CR35" s="543">
        <v>51131</v>
      </c>
      <c r="CS35" s="579"/>
      <c r="CT35" s="579"/>
      <c r="CU35" s="579"/>
      <c r="CV35" s="579"/>
      <c r="CW35" s="579"/>
      <c r="CX35" s="579"/>
      <c r="CY35" s="580"/>
      <c r="CZ35" s="587">
        <v>1.2</v>
      </c>
      <c r="DA35" s="588"/>
      <c r="DB35" s="588"/>
      <c r="DC35" s="589"/>
      <c r="DD35" s="561">
        <v>12339</v>
      </c>
      <c r="DE35" s="579"/>
      <c r="DF35" s="579"/>
      <c r="DG35" s="579"/>
      <c r="DH35" s="579"/>
      <c r="DI35" s="579"/>
      <c r="DJ35" s="579"/>
      <c r="DK35" s="580"/>
      <c r="DL35" s="561">
        <v>12339</v>
      </c>
      <c r="DM35" s="579"/>
      <c r="DN35" s="579"/>
      <c r="DO35" s="579"/>
      <c r="DP35" s="579"/>
      <c r="DQ35" s="579"/>
      <c r="DR35" s="579"/>
      <c r="DS35" s="579"/>
      <c r="DT35" s="579"/>
      <c r="DU35" s="579"/>
      <c r="DV35" s="580"/>
      <c r="DW35" s="546">
        <v>0.6</v>
      </c>
      <c r="DX35" s="584"/>
      <c r="DY35" s="584"/>
      <c r="DZ35" s="584"/>
      <c r="EA35" s="584"/>
      <c r="EB35" s="584"/>
      <c r="EC35" s="585"/>
    </row>
    <row r="36" spans="2:133" ht="11.25" customHeight="1">
      <c r="B36" s="566" t="s">
        <v>372</v>
      </c>
      <c r="C36" s="567"/>
      <c r="D36" s="567"/>
      <c r="E36" s="567"/>
      <c r="F36" s="567"/>
      <c r="G36" s="567"/>
      <c r="H36" s="567"/>
      <c r="I36" s="567"/>
      <c r="J36" s="567"/>
      <c r="K36" s="567"/>
      <c r="L36" s="567"/>
      <c r="M36" s="567"/>
      <c r="N36" s="567"/>
      <c r="O36" s="567"/>
      <c r="P36" s="567"/>
      <c r="Q36" s="568"/>
      <c r="R36" s="543" t="s">
        <v>417</v>
      </c>
      <c r="S36" s="544"/>
      <c r="T36" s="544"/>
      <c r="U36" s="544"/>
      <c r="V36" s="544"/>
      <c r="W36" s="544"/>
      <c r="X36" s="544"/>
      <c r="Y36" s="545"/>
      <c r="Z36" s="537" t="s">
        <v>417</v>
      </c>
      <c r="AA36" s="537"/>
      <c r="AB36" s="537"/>
      <c r="AC36" s="537"/>
      <c r="AD36" s="538" t="s">
        <v>417</v>
      </c>
      <c r="AE36" s="538"/>
      <c r="AF36" s="538"/>
      <c r="AG36" s="538"/>
      <c r="AH36" s="538"/>
      <c r="AI36" s="538"/>
      <c r="AJ36" s="538"/>
      <c r="AK36" s="538"/>
      <c r="AL36" s="546" t="s">
        <v>417</v>
      </c>
      <c r="AM36" s="547"/>
      <c r="AN36" s="547"/>
      <c r="AO36" s="548"/>
      <c r="AQ36" s="658" t="s">
        <v>418</v>
      </c>
      <c r="AR36" s="659"/>
      <c r="AS36" s="659"/>
      <c r="AT36" s="659"/>
      <c r="AU36" s="659"/>
      <c r="AV36" s="659"/>
      <c r="AW36" s="659"/>
      <c r="AX36" s="659"/>
      <c r="AY36" s="660"/>
      <c r="AZ36" s="543">
        <v>65504</v>
      </c>
      <c r="BA36" s="544"/>
      <c r="BB36" s="544"/>
      <c r="BC36" s="544"/>
      <c r="BD36" s="579"/>
      <c r="BE36" s="579"/>
      <c r="BF36" s="613"/>
      <c r="BG36" s="563" t="s">
        <v>373</v>
      </c>
      <c r="BH36" s="564"/>
      <c r="BI36" s="564"/>
      <c r="BJ36" s="564"/>
      <c r="BK36" s="564"/>
      <c r="BL36" s="564"/>
      <c r="BM36" s="564"/>
      <c r="BN36" s="564"/>
      <c r="BO36" s="564"/>
      <c r="BP36" s="564"/>
      <c r="BQ36" s="564"/>
      <c r="BR36" s="564"/>
      <c r="BS36" s="564"/>
      <c r="BT36" s="564"/>
      <c r="BU36" s="565"/>
      <c r="BV36" s="543">
        <v>-16482</v>
      </c>
      <c r="BW36" s="544"/>
      <c r="BX36" s="544"/>
      <c r="BY36" s="544"/>
      <c r="BZ36" s="544"/>
      <c r="CA36" s="544"/>
      <c r="CB36" s="562"/>
      <c r="CD36" s="563" t="s">
        <v>374</v>
      </c>
      <c r="CE36" s="564"/>
      <c r="CF36" s="564"/>
      <c r="CG36" s="564"/>
      <c r="CH36" s="564"/>
      <c r="CI36" s="564"/>
      <c r="CJ36" s="564"/>
      <c r="CK36" s="564"/>
      <c r="CL36" s="564"/>
      <c r="CM36" s="564"/>
      <c r="CN36" s="564"/>
      <c r="CO36" s="564"/>
      <c r="CP36" s="564"/>
      <c r="CQ36" s="565"/>
      <c r="CR36" s="543">
        <v>204554</v>
      </c>
      <c r="CS36" s="544"/>
      <c r="CT36" s="544"/>
      <c r="CU36" s="544"/>
      <c r="CV36" s="544"/>
      <c r="CW36" s="544"/>
      <c r="CX36" s="544"/>
      <c r="CY36" s="545"/>
      <c r="CZ36" s="587">
        <v>4.9000000000000004</v>
      </c>
      <c r="DA36" s="588"/>
      <c r="DB36" s="588"/>
      <c r="DC36" s="589"/>
      <c r="DD36" s="561">
        <v>95986</v>
      </c>
      <c r="DE36" s="544"/>
      <c r="DF36" s="544"/>
      <c r="DG36" s="544"/>
      <c r="DH36" s="544"/>
      <c r="DI36" s="544"/>
      <c r="DJ36" s="544"/>
      <c r="DK36" s="545"/>
      <c r="DL36" s="561">
        <v>80812</v>
      </c>
      <c r="DM36" s="544"/>
      <c r="DN36" s="544"/>
      <c r="DO36" s="544"/>
      <c r="DP36" s="544"/>
      <c r="DQ36" s="544"/>
      <c r="DR36" s="544"/>
      <c r="DS36" s="544"/>
      <c r="DT36" s="544"/>
      <c r="DU36" s="544"/>
      <c r="DV36" s="545"/>
      <c r="DW36" s="546">
        <v>4.3</v>
      </c>
      <c r="DX36" s="584"/>
      <c r="DY36" s="584"/>
      <c r="DZ36" s="584"/>
      <c r="EA36" s="584"/>
      <c r="EB36" s="584"/>
      <c r="EC36" s="585"/>
    </row>
    <row r="37" spans="2:133" ht="11.25" customHeight="1">
      <c r="B37" s="566" t="s">
        <v>375</v>
      </c>
      <c r="C37" s="567"/>
      <c r="D37" s="567"/>
      <c r="E37" s="567"/>
      <c r="F37" s="567"/>
      <c r="G37" s="567"/>
      <c r="H37" s="567"/>
      <c r="I37" s="567"/>
      <c r="J37" s="567"/>
      <c r="K37" s="567"/>
      <c r="L37" s="567"/>
      <c r="M37" s="567"/>
      <c r="N37" s="567"/>
      <c r="O37" s="567"/>
      <c r="P37" s="567"/>
      <c r="Q37" s="568"/>
      <c r="R37" s="543">
        <v>110300</v>
      </c>
      <c r="S37" s="544"/>
      <c r="T37" s="544"/>
      <c r="U37" s="544"/>
      <c r="V37" s="544"/>
      <c r="W37" s="544"/>
      <c r="X37" s="544"/>
      <c r="Y37" s="545"/>
      <c r="Z37" s="537">
        <v>2.5</v>
      </c>
      <c r="AA37" s="537"/>
      <c r="AB37" s="537"/>
      <c r="AC37" s="537"/>
      <c r="AD37" s="538" t="s">
        <v>397</v>
      </c>
      <c r="AE37" s="538"/>
      <c r="AF37" s="538"/>
      <c r="AG37" s="538"/>
      <c r="AH37" s="538"/>
      <c r="AI37" s="538"/>
      <c r="AJ37" s="538"/>
      <c r="AK37" s="538"/>
      <c r="AL37" s="546" t="s">
        <v>397</v>
      </c>
      <c r="AM37" s="547"/>
      <c r="AN37" s="547"/>
      <c r="AO37" s="548"/>
      <c r="AQ37" s="658" t="s">
        <v>419</v>
      </c>
      <c r="AR37" s="659"/>
      <c r="AS37" s="659"/>
      <c r="AT37" s="659"/>
      <c r="AU37" s="659"/>
      <c r="AV37" s="659"/>
      <c r="AW37" s="659"/>
      <c r="AX37" s="659"/>
      <c r="AY37" s="660"/>
      <c r="AZ37" s="543">
        <v>13179</v>
      </c>
      <c r="BA37" s="544"/>
      <c r="BB37" s="544"/>
      <c r="BC37" s="544"/>
      <c r="BD37" s="579"/>
      <c r="BE37" s="579"/>
      <c r="BF37" s="613"/>
      <c r="BG37" s="563" t="s">
        <v>376</v>
      </c>
      <c r="BH37" s="564"/>
      <c r="BI37" s="564"/>
      <c r="BJ37" s="564"/>
      <c r="BK37" s="564"/>
      <c r="BL37" s="564"/>
      <c r="BM37" s="564"/>
      <c r="BN37" s="564"/>
      <c r="BO37" s="564"/>
      <c r="BP37" s="564"/>
      <c r="BQ37" s="564"/>
      <c r="BR37" s="564"/>
      <c r="BS37" s="564"/>
      <c r="BT37" s="564"/>
      <c r="BU37" s="565"/>
      <c r="BV37" s="543">
        <v>642</v>
      </c>
      <c r="BW37" s="544"/>
      <c r="BX37" s="544"/>
      <c r="BY37" s="544"/>
      <c r="BZ37" s="544"/>
      <c r="CA37" s="544"/>
      <c r="CB37" s="562"/>
      <c r="CD37" s="563" t="s">
        <v>377</v>
      </c>
      <c r="CE37" s="564"/>
      <c r="CF37" s="564"/>
      <c r="CG37" s="564"/>
      <c r="CH37" s="564"/>
      <c r="CI37" s="564"/>
      <c r="CJ37" s="564"/>
      <c r="CK37" s="564"/>
      <c r="CL37" s="564"/>
      <c r="CM37" s="564"/>
      <c r="CN37" s="564"/>
      <c r="CO37" s="564"/>
      <c r="CP37" s="564"/>
      <c r="CQ37" s="565"/>
      <c r="CR37" s="543">
        <v>3932</v>
      </c>
      <c r="CS37" s="579"/>
      <c r="CT37" s="579"/>
      <c r="CU37" s="579"/>
      <c r="CV37" s="579"/>
      <c r="CW37" s="579"/>
      <c r="CX37" s="579"/>
      <c r="CY37" s="580"/>
      <c r="CZ37" s="587">
        <v>0.1</v>
      </c>
      <c r="DA37" s="588"/>
      <c r="DB37" s="588"/>
      <c r="DC37" s="589"/>
      <c r="DD37" s="561">
        <v>3532</v>
      </c>
      <c r="DE37" s="579"/>
      <c r="DF37" s="579"/>
      <c r="DG37" s="579"/>
      <c r="DH37" s="579"/>
      <c r="DI37" s="579"/>
      <c r="DJ37" s="579"/>
      <c r="DK37" s="580"/>
      <c r="DL37" s="561">
        <v>3512</v>
      </c>
      <c r="DM37" s="579"/>
      <c r="DN37" s="579"/>
      <c r="DO37" s="579"/>
      <c r="DP37" s="579"/>
      <c r="DQ37" s="579"/>
      <c r="DR37" s="579"/>
      <c r="DS37" s="579"/>
      <c r="DT37" s="579"/>
      <c r="DU37" s="579"/>
      <c r="DV37" s="580"/>
      <c r="DW37" s="546">
        <v>0.2</v>
      </c>
      <c r="DX37" s="584"/>
      <c r="DY37" s="584"/>
      <c r="DZ37" s="584"/>
      <c r="EA37" s="584"/>
      <c r="EB37" s="584"/>
      <c r="EC37" s="585"/>
    </row>
    <row r="38" spans="2:133" ht="11.25" customHeight="1">
      <c r="B38" s="590" t="s">
        <v>378</v>
      </c>
      <c r="C38" s="591"/>
      <c r="D38" s="591"/>
      <c r="E38" s="591"/>
      <c r="F38" s="591"/>
      <c r="G38" s="591"/>
      <c r="H38" s="591"/>
      <c r="I38" s="591"/>
      <c r="J38" s="591"/>
      <c r="K38" s="591"/>
      <c r="L38" s="591"/>
      <c r="M38" s="591"/>
      <c r="N38" s="591"/>
      <c r="O38" s="591"/>
      <c r="P38" s="591"/>
      <c r="Q38" s="592"/>
      <c r="R38" s="618">
        <v>4340764</v>
      </c>
      <c r="S38" s="619"/>
      <c r="T38" s="619"/>
      <c r="U38" s="619"/>
      <c r="V38" s="619"/>
      <c r="W38" s="619"/>
      <c r="X38" s="619"/>
      <c r="Y38" s="620"/>
      <c r="Z38" s="621">
        <v>100</v>
      </c>
      <c r="AA38" s="621"/>
      <c r="AB38" s="621"/>
      <c r="AC38" s="621"/>
      <c r="AD38" s="622">
        <v>1791017</v>
      </c>
      <c r="AE38" s="622"/>
      <c r="AF38" s="622"/>
      <c r="AG38" s="622"/>
      <c r="AH38" s="622"/>
      <c r="AI38" s="622"/>
      <c r="AJ38" s="622"/>
      <c r="AK38" s="622"/>
      <c r="AL38" s="623">
        <v>100</v>
      </c>
      <c r="AM38" s="606"/>
      <c r="AN38" s="606"/>
      <c r="AO38" s="624"/>
      <c r="AQ38" s="658" t="s">
        <v>420</v>
      </c>
      <c r="AR38" s="659"/>
      <c r="AS38" s="659"/>
      <c r="AT38" s="659"/>
      <c r="AU38" s="659"/>
      <c r="AV38" s="659"/>
      <c r="AW38" s="659"/>
      <c r="AX38" s="659"/>
      <c r="AY38" s="660"/>
      <c r="AZ38" s="543" t="s">
        <v>397</v>
      </c>
      <c r="BA38" s="544"/>
      <c r="BB38" s="544"/>
      <c r="BC38" s="544"/>
      <c r="BD38" s="579"/>
      <c r="BE38" s="579"/>
      <c r="BF38" s="613"/>
      <c r="BG38" s="563" t="s">
        <v>379</v>
      </c>
      <c r="BH38" s="564"/>
      <c r="BI38" s="564"/>
      <c r="BJ38" s="564"/>
      <c r="BK38" s="564"/>
      <c r="BL38" s="564"/>
      <c r="BM38" s="564"/>
      <c r="BN38" s="564"/>
      <c r="BO38" s="564"/>
      <c r="BP38" s="564"/>
      <c r="BQ38" s="564"/>
      <c r="BR38" s="564"/>
      <c r="BS38" s="564"/>
      <c r="BT38" s="564"/>
      <c r="BU38" s="565"/>
      <c r="BV38" s="543">
        <v>1110</v>
      </c>
      <c r="BW38" s="544"/>
      <c r="BX38" s="544"/>
      <c r="BY38" s="544"/>
      <c r="BZ38" s="544"/>
      <c r="CA38" s="544"/>
      <c r="CB38" s="562"/>
      <c r="CD38" s="563" t="s">
        <v>380</v>
      </c>
      <c r="CE38" s="564"/>
      <c r="CF38" s="564"/>
      <c r="CG38" s="564"/>
      <c r="CH38" s="564"/>
      <c r="CI38" s="564"/>
      <c r="CJ38" s="564"/>
      <c r="CK38" s="564"/>
      <c r="CL38" s="564"/>
      <c r="CM38" s="564"/>
      <c r="CN38" s="564"/>
      <c r="CO38" s="564"/>
      <c r="CP38" s="564"/>
      <c r="CQ38" s="565"/>
      <c r="CR38" s="543">
        <v>278792</v>
      </c>
      <c r="CS38" s="544"/>
      <c r="CT38" s="544"/>
      <c r="CU38" s="544"/>
      <c r="CV38" s="544"/>
      <c r="CW38" s="544"/>
      <c r="CX38" s="544"/>
      <c r="CY38" s="545"/>
      <c r="CZ38" s="587">
        <v>6.7</v>
      </c>
      <c r="DA38" s="588"/>
      <c r="DB38" s="588"/>
      <c r="DC38" s="589"/>
      <c r="DD38" s="561">
        <v>244706</v>
      </c>
      <c r="DE38" s="544"/>
      <c r="DF38" s="544"/>
      <c r="DG38" s="544"/>
      <c r="DH38" s="544"/>
      <c r="DI38" s="544"/>
      <c r="DJ38" s="544"/>
      <c r="DK38" s="545"/>
      <c r="DL38" s="561">
        <v>57193</v>
      </c>
      <c r="DM38" s="544"/>
      <c r="DN38" s="544"/>
      <c r="DO38" s="544"/>
      <c r="DP38" s="544"/>
      <c r="DQ38" s="544"/>
      <c r="DR38" s="544"/>
      <c r="DS38" s="544"/>
      <c r="DT38" s="544"/>
      <c r="DU38" s="544"/>
      <c r="DV38" s="545"/>
      <c r="DW38" s="546">
        <v>3</v>
      </c>
      <c r="DX38" s="584"/>
      <c r="DY38" s="584"/>
      <c r="DZ38" s="584"/>
      <c r="EA38" s="584"/>
      <c r="EB38" s="584"/>
      <c r="EC38" s="585"/>
    </row>
    <row r="39" spans="2:133" ht="11.25" customHeight="1">
      <c r="AQ39" s="658" t="s">
        <v>421</v>
      </c>
      <c r="AR39" s="659"/>
      <c r="AS39" s="659"/>
      <c r="AT39" s="659"/>
      <c r="AU39" s="659"/>
      <c r="AV39" s="659"/>
      <c r="AW39" s="659"/>
      <c r="AX39" s="659"/>
      <c r="AY39" s="660"/>
      <c r="AZ39" s="543" t="s">
        <v>397</v>
      </c>
      <c r="BA39" s="544"/>
      <c r="BB39" s="544"/>
      <c r="BC39" s="544"/>
      <c r="BD39" s="579"/>
      <c r="BE39" s="579"/>
      <c r="BF39" s="613"/>
      <c r="BG39" s="630" t="s">
        <v>381</v>
      </c>
      <c r="BH39" s="631"/>
      <c r="BI39" s="631"/>
      <c r="BJ39" s="631"/>
      <c r="BK39" s="631"/>
      <c r="BL39" s="170"/>
      <c r="BM39" s="564" t="s">
        <v>382</v>
      </c>
      <c r="BN39" s="564"/>
      <c r="BO39" s="564"/>
      <c r="BP39" s="564"/>
      <c r="BQ39" s="564"/>
      <c r="BR39" s="564"/>
      <c r="BS39" s="564"/>
      <c r="BT39" s="564"/>
      <c r="BU39" s="565"/>
      <c r="BV39" s="543">
        <v>71</v>
      </c>
      <c r="BW39" s="544"/>
      <c r="BX39" s="544"/>
      <c r="BY39" s="544"/>
      <c r="BZ39" s="544"/>
      <c r="CA39" s="544"/>
      <c r="CB39" s="562"/>
      <c r="CD39" s="563" t="s">
        <v>383</v>
      </c>
      <c r="CE39" s="564"/>
      <c r="CF39" s="564"/>
      <c r="CG39" s="564"/>
      <c r="CH39" s="564"/>
      <c r="CI39" s="564"/>
      <c r="CJ39" s="564"/>
      <c r="CK39" s="564"/>
      <c r="CL39" s="564"/>
      <c r="CM39" s="564"/>
      <c r="CN39" s="564"/>
      <c r="CO39" s="564"/>
      <c r="CP39" s="564"/>
      <c r="CQ39" s="565"/>
      <c r="CR39" s="543">
        <v>327369</v>
      </c>
      <c r="CS39" s="579"/>
      <c r="CT39" s="579"/>
      <c r="CU39" s="579"/>
      <c r="CV39" s="579"/>
      <c r="CW39" s="579"/>
      <c r="CX39" s="579"/>
      <c r="CY39" s="580"/>
      <c r="CZ39" s="587">
        <v>7.8</v>
      </c>
      <c r="DA39" s="588"/>
      <c r="DB39" s="588"/>
      <c r="DC39" s="589"/>
      <c r="DD39" s="561">
        <v>300390</v>
      </c>
      <c r="DE39" s="579"/>
      <c r="DF39" s="579"/>
      <c r="DG39" s="579"/>
      <c r="DH39" s="579"/>
      <c r="DI39" s="579"/>
      <c r="DJ39" s="579"/>
      <c r="DK39" s="580"/>
      <c r="DL39" s="561" t="s">
        <v>397</v>
      </c>
      <c r="DM39" s="579"/>
      <c r="DN39" s="579"/>
      <c r="DO39" s="579"/>
      <c r="DP39" s="579"/>
      <c r="DQ39" s="579"/>
      <c r="DR39" s="579"/>
      <c r="DS39" s="579"/>
      <c r="DT39" s="579"/>
      <c r="DU39" s="579"/>
      <c r="DV39" s="580"/>
      <c r="DW39" s="546" t="s">
        <v>397</v>
      </c>
      <c r="DX39" s="584"/>
      <c r="DY39" s="584"/>
      <c r="DZ39" s="584"/>
      <c r="EA39" s="584"/>
      <c r="EB39" s="584"/>
      <c r="EC39" s="585"/>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422</v>
      </c>
      <c r="AR40" s="659"/>
      <c r="AS40" s="659"/>
      <c r="AT40" s="659"/>
      <c r="AU40" s="659"/>
      <c r="AV40" s="659"/>
      <c r="AW40" s="659"/>
      <c r="AX40" s="659"/>
      <c r="AY40" s="660"/>
      <c r="AZ40" s="543">
        <v>27744</v>
      </c>
      <c r="BA40" s="544"/>
      <c r="BB40" s="544"/>
      <c r="BC40" s="544"/>
      <c r="BD40" s="579"/>
      <c r="BE40" s="579"/>
      <c r="BF40" s="613"/>
      <c r="BG40" s="630"/>
      <c r="BH40" s="631"/>
      <c r="BI40" s="631"/>
      <c r="BJ40" s="631"/>
      <c r="BK40" s="631"/>
      <c r="BL40" s="170"/>
      <c r="BM40" s="564" t="s">
        <v>384</v>
      </c>
      <c r="BN40" s="564"/>
      <c r="BO40" s="564"/>
      <c r="BP40" s="564"/>
      <c r="BQ40" s="564"/>
      <c r="BR40" s="564"/>
      <c r="BS40" s="564"/>
      <c r="BT40" s="564"/>
      <c r="BU40" s="565"/>
      <c r="BV40" s="543">
        <v>69</v>
      </c>
      <c r="BW40" s="544"/>
      <c r="BX40" s="544"/>
      <c r="BY40" s="544"/>
      <c r="BZ40" s="544"/>
      <c r="CA40" s="544"/>
      <c r="CB40" s="562"/>
      <c r="CD40" s="563" t="s">
        <v>385</v>
      </c>
      <c r="CE40" s="564"/>
      <c r="CF40" s="564"/>
      <c r="CG40" s="564"/>
      <c r="CH40" s="564"/>
      <c r="CI40" s="564"/>
      <c r="CJ40" s="564"/>
      <c r="CK40" s="564"/>
      <c r="CL40" s="564"/>
      <c r="CM40" s="564"/>
      <c r="CN40" s="564"/>
      <c r="CO40" s="564"/>
      <c r="CP40" s="564"/>
      <c r="CQ40" s="565"/>
      <c r="CR40" s="543">
        <v>900</v>
      </c>
      <c r="CS40" s="544"/>
      <c r="CT40" s="544"/>
      <c r="CU40" s="544"/>
      <c r="CV40" s="544"/>
      <c r="CW40" s="544"/>
      <c r="CX40" s="544"/>
      <c r="CY40" s="545"/>
      <c r="CZ40" s="587">
        <v>0</v>
      </c>
      <c r="DA40" s="588"/>
      <c r="DB40" s="588"/>
      <c r="DC40" s="589"/>
      <c r="DD40" s="561" t="s">
        <v>397</v>
      </c>
      <c r="DE40" s="544"/>
      <c r="DF40" s="544"/>
      <c r="DG40" s="544"/>
      <c r="DH40" s="544"/>
      <c r="DI40" s="544"/>
      <c r="DJ40" s="544"/>
      <c r="DK40" s="545"/>
      <c r="DL40" s="561" t="s">
        <v>397</v>
      </c>
      <c r="DM40" s="544"/>
      <c r="DN40" s="544"/>
      <c r="DO40" s="544"/>
      <c r="DP40" s="544"/>
      <c r="DQ40" s="544"/>
      <c r="DR40" s="544"/>
      <c r="DS40" s="544"/>
      <c r="DT40" s="544"/>
      <c r="DU40" s="544"/>
      <c r="DV40" s="545"/>
      <c r="DW40" s="546" t="s">
        <v>397</v>
      </c>
      <c r="DX40" s="584"/>
      <c r="DY40" s="584"/>
      <c r="DZ40" s="584"/>
      <c r="EA40" s="584"/>
      <c r="EB40" s="584"/>
      <c r="EC40" s="585"/>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386</v>
      </c>
      <c r="AR41" s="576"/>
      <c r="AS41" s="576"/>
      <c r="AT41" s="576"/>
      <c r="AU41" s="576"/>
      <c r="AV41" s="576"/>
      <c r="AW41" s="576"/>
      <c r="AX41" s="576"/>
      <c r="AY41" s="577"/>
      <c r="AZ41" s="618">
        <v>172365</v>
      </c>
      <c r="BA41" s="619"/>
      <c r="BB41" s="619"/>
      <c r="BC41" s="619"/>
      <c r="BD41" s="605"/>
      <c r="BE41" s="605"/>
      <c r="BF41" s="607"/>
      <c r="BG41" s="632"/>
      <c r="BH41" s="633"/>
      <c r="BI41" s="633"/>
      <c r="BJ41" s="633"/>
      <c r="BK41" s="633"/>
      <c r="BL41" s="172"/>
      <c r="BM41" s="576" t="s">
        <v>387</v>
      </c>
      <c r="BN41" s="576"/>
      <c r="BO41" s="576"/>
      <c r="BP41" s="576"/>
      <c r="BQ41" s="576"/>
      <c r="BR41" s="576"/>
      <c r="BS41" s="576"/>
      <c r="BT41" s="576"/>
      <c r="BU41" s="577"/>
      <c r="BV41" s="618">
        <v>121</v>
      </c>
      <c r="BW41" s="619"/>
      <c r="BX41" s="619"/>
      <c r="BY41" s="619"/>
      <c r="BZ41" s="619"/>
      <c r="CA41" s="619"/>
      <c r="CB41" s="657"/>
      <c r="CD41" s="563" t="s">
        <v>388</v>
      </c>
      <c r="CE41" s="564"/>
      <c r="CF41" s="564"/>
      <c r="CG41" s="564"/>
      <c r="CH41" s="564"/>
      <c r="CI41" s="564"/>
      <c r="CJ41" s="564"/>
      <c r="CK41" s="564"/>
      <c r="CL41" s="564"/>
      <c r="CM41" s="564"/>
      <c r="CN41" s="564"/>
      <c r="CO41" s="564"/>
      <c r="CP41" s="564"/>
      <c r="CQ41" s="565"/>
      <c r="CR41" s="543" t="s">
        <v>397</v>
      </c>
      <c r="CS41" s="579"/>
      <c r="CT41" s="579"/>
      <c r="CU41" s="579"/>
      <c r="CV41" s="579"/>
      <c r="CW41" s="579"/>
      <c r="CX41" s="579"/>
      <c r="CY41" s="580"/>
      <c r="CZ41" s="587" t="s">
        <v>397</v>
      </c>
      <c r="DA41" s="588"/>
      <c r="DB41" s="588"/>
      <c r="DC41" s="589"/>
      <c r="DD41" s="561" t="s">
        <v>397</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390</v>
      </c>
      <c r="CE42" s="567"/>
      <c r="CF42" s="567"/>
      <c r="CG42" s="567"/>
      <c r="CH42" s="567"/>
      <c r="CI42" s="567"/>
      <c r="CJ42" s="567"/>
      <c r="CK42" s="567"/>
      <c r="CL42" s="567"/>
      <c r="CM42" s="567"/>
      <c r="CN42" s="567"/>
      <c r="CO42" s="567"/>
      <c r="CP42" s="567"/>
      <c r="CQ42" s="568"/>
      <c r="CR42" s="543">
        <v>625098</v>
      </c>
      <c r="CS42" s="544"/>
      <c r="CT42" s="544"/>
      <c r="CU42" s="544"/>
      <c r="CV42" s="544"/>
      <c r="CW42" s="544"/>
      <c r="CX42" s="544"/>
      <c r="CY42" s="545"/>
      <c r="CZ42" s="587">
        <v>15</v>
      </c>
      <c r="DA42" s="625"/>
      <c r="DB42" s="625"/>
      <c r="DC42" s="626"/>
      <c r="DD42" s="561">
        <v>178924</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392</v>
      </c>
      <c r="CE43" s="567"/>
      <c r="CF43" s="567"/>
      <c r="CG43" s="567"/>
      <c r="CH43" s="567"/>
      <c r="CI43" s="567"/>
      <c r="CJ43" s="567"/>
      <c r="CK43" s="567"/>
      <c r="CL43" s="567"/>
      <c r="CM43" s="567"/>
      <c r="CN43" s="567"/>
      <c r="CO43" s="567"/>
      <c r="CP43" s="567"/>
      <c r="CQ43" s="568"/>
      <c r="CR43" s="543">
        <v>9805</v>
      </c>
      <c r="CS43" s="579"/>
      <c r="CT43" s="579"/>
      <c r="CU43" s="579"/>
      <c r="CV43" s="579"/>
      <c r="CW43" s="579"/>
      <c r="CX43" s="579"/>
      <c r="CY43" s="580"/>
      <c r="CZ43" s="587">
        <v>0.2</v>
      </c>
      <c r="DA43" s="588"/>
      <c r="DB43" s="588"/>
      <c r="DC43" s="589"/>
      <c r="DD43" s="561">
        <v>9805</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c r="B44" s="175" t="s">
        <v>393</v>
      </c>
      <c r="CD44" s="642" t="s">
        <v>353</v>
      </c>
      <c r="CE44" s="643"/>
      <c r="CF44" s="566" t="s">
        <v>423</v>
      </c>
      <c r="CG44" s="567"/>
      <c r="CH44" s="567"/>
      <c r="CI44" s="567"/>
      <c r="CJ44" s="567"/>
      <c r="CK44" s="567"/>
      <c r="CL44" s="567"/>
      <c r="CM44" s="567"/>
      <c r="CN44" s="567"/>
      <c r="CO44" s="567"/>
      <c r="CP44" s="567"/>
      <c r="CQ44" s="568"/>
      <c r="CR44" s="543">
        <v>625098</v>
      </c>
      <c r="CS44" s="544"/>
      <c r="CT44" s="544"/>
      <c r="CU44" s="544"/>
      <c r="CV44" s="544"/>
      <c r="CW44" s="544"/>
      <c r="CX44" s="544"/>
      <c r="CY44" s="545"/>
      <c r="CZ44" s="587">
        <v>15</v>
      </c>
      <c r="DA44" s="625"/>
      <c r="DB44" s="625"/>
      <c r="DC44" s="626"/>
      <c r="DD44" s="561">
        <v>178924</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c r="CD45" s="644"/>
      <c r="CE45" s="645"/>
      <c r="CF45" s="566" t="s">
        <v>424</v>
      </c>
      <c r="CG45" s="567"/>
      <c r="CH45" s="567"/>
      <c r="CI45" s="567"/>
      <c r="CJ45" s="567"/>
      <c r="CK45" s="567"/>
      <c r="CL45" s="567"/>
      <c r="CM45" s="567"/>
      <c r="CN45" s="567"/>
      <c r="CO45" s="567"/>
      <c r="CP45" s="567"/>
      <c r="CQ45" s="568"/>
      <c r="CR45" s="543">
        <v>103585</v>
      </c>
      <c r="CS45" s="579"/>
      <c r="CT45" s="579"/>
      <c r="CU45" s="579"/>
      <c r="CV45" s="579"/>
      <c r="CW45" s="579"/>
      <c r="CX45" s="579"/>
      <c r="CY45" s="580"/>
      <c r="CZ45" s="587">
        <v>2.5</v>
      </c>
      <c r="DA45" s="588"/>
      <c r="DB45" s="588"/>
      <c r="DC45" s="589"/>
      <c r="DD45" s="561">
        <v>6859</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c r="CD46" s="644"/>
      <c r="CE46" s="645"/>
      <c r="CF46" s="566" t="s">
        <v>425</v>
      </c>
      <c r="CG46" s="567"/>
      <c r="CH46" s="567"/>
      <c r="CI46" s="567"/>
      <c r="CJ46" s="567"/>
      <c r="CK46" s="567"/>
      <c r="CL46" s="567"/>
      <c r="CM46" s="567"/>
      <c r="CN46" s="567"/>
      <c r="CO46" s="567"/>
      <c r="CP46" s="567"/>
      <c r="CQ46" s="568"/>
      <c r="CR46" s="543">
        <v>521513</v>
      </c>
      <c r="CS46" s="544"/>
      <c r="CT46" s="544"/>
      <c r="CU46" s="544"/>
      <c r="CV46" s="544"/>
      <c r="CW46" s="544"/>
      <c r="CX46" s="544"/>
      <c r="CY46" s="545"/>
      <c r="CZ46" s="587">
        <v>12.5</v>
      </c>
      <c r="DA46" s="625"/>
      <c r="DB46" s="625"/>
      <c r="DC46" s="626"/>
      <c r="DD46" s="561">
        <v>172065</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c r="CD47" s="644"/>
      <c r="CE47" s="645"/>
      <c r="CF47" s="566" t="s">
        <v>426</v>
      </c>
      <c r="CG47" s="567"/>
      <c r="CH47" s="567"/>
      <c r="CI47" s="567"/>
      <c r="CJ47" s="567"/>
      <c r="CK47" s="567"/>
      <c r="CL47" s="567"/>
      <c r="CM47" s="567"/>
      <c r="CN47" s="567"/>
      <c r="CO47" s="567"/>
      <c r="CP47" s="567"/>
      <c r="CQ47" s="568"/>
      <c r="CR47" s="543" t="s">
        <v>427</v>
      </c>
      <c r="CS47" s="579"/>
      <c r="CT47" s="579"/>
      <c r="CU47" s="579"/>
      <c r="CV47" s="579"/>
      <c r="CW47" s="579"/>
      <c r="CX47" s="579"/>
      <c r="CY47" s="580"/>
      <c r="CZ47" s="587" t="s">
        <v>427</v>
      </c>
      <c r="DA47" s="588"/>
      <c r="DB47" s="588"/>
      <c r="DC47" s="589"/>
      <c r="DD47" s="561" t="s">
        <v>427</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c r="CD48" s="646"/>
      <c r="CE48" s="647"/>
      <c r="CF48" s="566" t="s">
        <v>428</v>
      </c>
      <c r="CG48" s="567"/>
      <c r="CH48" s="567"/>
      <c r="CI48" s="567"/>
      <c r="CJ48" s="567"/>
      <c r="CK48" s="567"/>
      <c r="CL48" s="567"/>
      <c r="CM48" s="567"/>
      <c r="CN48" s="567"/>
      <c r="CO48" s="567"/>
      <c r="CP48" s="567"/>
      <c r="CQ48" s="568"/>
      <c r="CR48" s="543" t="s">
        <v>427</v>
      </c>
      <c r="CS48" s="544"/>
      <c r="CT48" s="544"/>
      <c r="CU48" s="544"/>
      <c r="CV48" s="544"/>
      <c r="CW48" s="544"/>
      <c r="CX48" s="544"/>
      <c r="CY48" s="545"/>
      <c r="CZ48" s="587" t="s">
        <v>427</v>
      </c>
      <c r="DA48" s="625"/>
      <c r="DB48" s="625"/>
      <c r="DC48" s="626"/>
      <c r="DD48" s="561" t="s">
        <v>427</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c r="CD49" s="590" t="s">
        <v>429</v>
      </c>
      <c r="CE49" s="591"/>
      <c r="CF49" s="591"/>
      <c r="CG49" s="591"/>
      <c r="CH49" s="591"/>
      <c r="CI49" s="591"/>
      <c r="CJ49" s="591"/>
      <c r="CK49" s="591"/>
      <c r="CL49" s="591"/>
      <c r="CM49" s="591"/>
      <c r="CN49" s="591"/>
      <c r="CO49" s="591"/>
      <c r="CP49" s="591"/>
      <c r="CQ49" s="592"/>
      <c r="CR49" s="618">
        <v>4180675</v>
      </c>
      <c r="CS49" s="605"/>
      <c r="CT49" s="605"/>
      <c r="CU49" s="605"/>
      <c r="CV49" s="605"/>
      <c r="CW49" s="605"/>
      <c r="CX49" s="605"/>
      <c r="CY49" s="641"/>
      <c r="CZ49" s="651">
        <v>100</v>
      </c>
      <c r="DA49" s="652"/>
      <c r="DB49" s="652"/>
      <c r="DC49" s="653"/>
      <c r="DD49" s="640">
        <v>2365297</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2" zeroHeight="1"/>
  <cols>
    <col min="1" max="130" width="2.77734375" style="223" customWidth="1"/>
    <col min="131" max="131" width="1.6640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430</v>
      </c>
      <c r="DK2" s="722"/>
      <c r="DL2" s="722"/>
      <c r="DM2" s="722"/>
      <c r="DN2" s="722"/>
      <c r="DO2" s="723"/>
      <c r="DP2" s="183"/>
      <c r="DQ2" s="721" t="s">
        <v>431</v>
      </c>
      <c r="DR2" s="722"/>
      <c r="DS2" s="722"/>
      <c r="DT2" s="722"/>
      <c r="DU2" s="722"/>
      <c r="DV2" s="722"/>
      <c r="DW2" s="722"/>
      <c r="DX2" s="722"/>
      <c r="DY2" s="722"/>
      <c r="DZ2" s="723"/>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724" t="s">
        <v>434</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713" t="s">
        <v>436</v>
      </c>
      <c r="B5" s="714"/>
      <c r="C5" s="714"/>
      <c r="D5" s="714"/>
      <c r="E5" s="714"/>
      <c r="F5" s="714"/>
      <c r="G5" s="714"/>
      <c r="H5" s="714"/>
      <c r="I5" s="714"/>
      <c r="J5" s="714"/>
      <c r="K5" s="714"/>
      <c r="L5" s="714"/>
      <c r="M5" s="714"/>
      <c r="N5" s="714"/>
      <c r="O5" s="714"/>
      <c r="P5" s="715"/>
      <c r="Q5" s="693" t="s">
        <v>437</v>
      </c>
      <c r="R5" s="694"/>
      <c r="S5" s="694"/>
      <c r="T5" s="694"/>
      <c r="U5" s="695"/>
      <c r="V5" s="693" t="s">
        <v>438</v>
      </c>
      <c r="W5" s="694"/>
      <c r="X5" s="694"/>
      <c r="Y5" s="694"/>
      <c r="Z5" s="695"/>
      <c r="AA5" s="693" t="s">
        <v>439</v>
      </c>
      <c r="AB5" s="694"/>
      <c r="AC5" s="694"/>
      <c r="AD5" s="694"/>
      <c r="AE5" s="694"/>
      <c r="AF5" s="725" t="s">
        <v>440</v>
      </c>
      <c r="AG5" s="694"/>
      <c r="AH5" s="694"/>
      <c r="AI5" s="694"/>
      <c r="AJ5" s="705"/>
      <c r="AK5" s="694" t="s">
        <v>441</v>
      </c>
      <c r="AL5" s="694"/>
      <c r="AM5" s="694"/>
      <c r="AN5" s="694"/>
      <c r="AO5" s="695"/>
      <c r="AP5" s="693" t="s">
        <v>442</v>
      </c>
      <c r="AQ5" s="694"/>
      <c r="AR5" s="694"/>
      <c r="AS5" s="694"/>
      <c r="AT5" s="695"/>
      <c r="AU5" s="693" t="s">
        <v>443</v>
      </c>
      <c r="AV5" s="694"/>
      <c r="AW5" s="694"/>
      <c r="AX5" s="694"/>
      <c r="AY5" s="705"/>
      <c r="AZ5" s="190"/>
      <c r="BA5" s="190"/>
      <c r="BB5" s="190"/>
      <c r="BC5" s="190"/>
      <c r="BD5" s="190"/>
      <c r="BE5" s="191"/>
      <c r="BF5" s="191"/>
      <c r="BG5" s="191"/>
      <c r="BH5" s="191"/>
      <c r="BI5" s="191"/>
      <c r="BJ5" s="191"/>
      <c r="BK5" s="191"/>
      <c r="BL5" s="191"/>
      <c r="BM5" s="191"/>
      <c r="BN5" s="191"/>
      <c r="BO5" s="191"/>
      <c r="BP5" s="191"/>
      <c r="BQ5" s="713" t="s">
        <v>444</v>
      </c>
      <c r="BR5" s="714"/>
      <c r="BS5" s="714"/>
      <c r="BT5" s="714"/>
      <c r="BU5" s="714"/>
      <c r="BV5" s="714"/>
      <c r="BW5" s="714"/>
      <c r="BX5" s="714"/>
      <c r="BY5" s="714"/>
      <c r="BZ5" s="714"/>
      <c r="CA5" s="714"/>
      <c r="CB5" s="714"/>
      <c r="CC5" s="714"/>
      <c r="CD5" s="714"/>
      <c r="CE5" s="714"/>
      <c r="CF5" s="714"/>
      <c r="CG5" s="715"/>
      <c r="CH5" s="693" t="s">
        <v>445</v>
      </c>
      <c r="CI5" s="694"/>
      <c r="CJ5" s="694"/>
      <c r="CK5" s="694"/>
      <c r="CL5" s="695"/>
      <c r="CM5" s="693" t="s">
        <v>446</v>
      </c>
      <c r="CN5" s="694"/>
      <c r="CO5" s="694"/>
      <c r="CP5" s="694"/>
      <c r="CQ5" s="695"/>
      <c r="CR5" s="693" t="s">
        <v>447</v>
      </c>
      <c r="CS5" s="694"/>
      <c r="CT5" s="694"/>
      <c r="CU5" s="694"/>
      <c r="CV5" s="695"/>
      <c r="CW5" s="693" t="s">
        <v>448</v>
      </c>
      <c r="CX5" s="694"/>
      <c r="CY5" s="694"/>
      <c r="CZ5" s="694"/>
      <c r="DA5" s="695"/>
      <c r="DB5" s="693" t="s">
        <v>449</v>
      </c>
      <c r="DC5" s="694"/>
      <c r="DD5" s="694"/>
      <c r="DE5" s="694"/>
      <c r="DF5" s="695"/>
      <c r="DG5" s="699" t="s">
        <v>450</v>
      </c>
      <c r="DH5" s="700"/>
      <c r="DI5" s="700"/>
      <c r="DJ5" s="700"/>
      <c r="DK5" s="701"/>
      <c r="DL5" s="699" t="s">
        <v>451</v>
      </c>
      <c r="DM5" s="700"/>
      <c r="DN5" s="700"/>
      <c r="DO5" s="700"/>
      <c r="DP5" s="701"/>
      <c r="DQ5" s="693" t="s">
        <v>452</v>
      </c>
      <c r="DR5" s="694"/>
      <c r="DS5" s="694"/>
      <c r="DT5" s="694"/>
      <c r="DU5" s="695"/>
      <c r="DV5" s="693" t="s">
        <v>443</v>
      </c>
      <c r="DW5" s="694"/>
      <c r="DX5" s="694"/>
      <c r="DY5" s="694"/>
      <c r="DZ5" s="705"/>
      <c r="EA5" s="188"/>
    </row>
    <row r="6" spans="1:131" s="189" customFormat="1" ht="26.25" customHeight="1" thickBot="1">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c r="A7" s="192">
        <v>1</v>
      </c>
      <c r="B7" s="727" t="s">
        <v>453</v>
      </c>
      <c r="C7" s="728"/>
      <c r="D7" s="728"/>
      <c r="E7" s="728"/>
      <c r="F7" s="728"/>
      <c r="G7" s="728"/>
      <c r="H7" s="728"/>
      <c r="I7" s="728"/>
      <c r="J7" s="728"/>
      <c r="K7" s="728"/>
      <c r="L7" s="728"/>
      <c r="M7" s="728"/>
      <c r="N7" s="728"/>
      <c r="O7" s="728"/>
      <c r="P7" s="729"/>
      <c r="Q7" s="730">
        <v>4276</v>
      </c>
      <c r="R7" s="731"/>
      <c r="S7" s="731"/>
      <c r="T7" s="731"/>
      <c r="U7" s="731"/>
      <c r="V7" s="731">
        <v>4121</v>
      </c>
      <c r="W7" s="731"/>
      <c r="X7" s="731"/>
      <c r="Y7" s="731"/>
      <c r="Z7" s="731"/>
      <c r="AA7" s="731">
        <v>155</v>
      </c>
      <c r="AB7" s="731"/>
      <c r="AC7" s="731"/>
      <c r="AD7" s="731"/>
      <c r="AE7" s="732"/>
      <c r="AF7" s="739">
        <v>110</v>
      </c>
      <c r="AG7" s="740"/>
      <c r="AH7" s="740"/>
      <c r="AI7" s="740"/>
      <c r="AJ7" s="741"/>
      <c r="AK7" s="745">
        <v>180</v>
      </c>
      <c r="AL7" s="710"/>
      <c r="AM7" s="710"/>
      <c r="AN7" s="710"/>
      <c r="AO7" s="710"/>
      <c r="AP7" s="710">
        <v>4188</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592</v>
      </c>
      <c r="BT7" s="743"/>
      <c r="BU7" s="743"/>
      <c r="BV7" s="743"/>
      <c r="BW7" s="743"/>
      <c r="BX7" s="743"/>
      <c r="BY7" s="743"/>
      <c r="BZ7" s="743"/>
      <c r="CA7" s="743"/>
      <c r="CB7" s="743"/>
      <c r="CC7" s="743"/>
      <c r="CD7" s="743"/>
      <c r="CE7" s="743"/>
      <c r="CF7" s="743"/>
      <c r="CG7" s="744"/>
      <c r="CH7" s="676">
        <v>3</v>
      </c>
      <c r="CI7" s="677"/>
      <c r="CJ7" s="677"/>
      <c r="CK7" s="677"/>
      <c r="CL7" s="678"/>
      <c r="CM7" s="676">
        <v>10</v>
      </c>
      <c r="CN7" s="677"/>
      <c r="CO7" s="677"/>
      <c r="CP7" s="677"/>
      <c r="CQ7" s="678"/>
      <c r="CR7" s="676">
        <v>19</v>
      </c>
      <c r="CS7" s="677"/>
      <c r="CT7" s="677"/>
      <c r="CU7" s="677"/>
      <c r="CV7" s="678"/>
      <c r="CW7" s="676">
        <v>0</v>
      </c>
      <c r="CX7" s="677"/>
      <c r="CY7" s="677"/>
      <c r="CZ7" s="677"/>
      <c r="DA7" s="678"/>
      <c r="DB7" s="676">
        <v>0</v>
      </c>
      <c r="DC7" s="677"/>
      <c r="DD7" s="677"/>
      <c r="DE7" s="677"/>
      <c r="DF7" s="678"/>
      <c r="DG7" s="676">
        <v>0</v>
      </c>
      <c r="DH7" s="677"/>
      <c r="DI7" s="677"/>
      <c r="DJ7" s="677"/>
      <c r="DK7" s="678"/>
      <c r="DL7" s="676">
        <v>0</v>
      </c>
      <c r="DM7" s="677"/>
      <c r="DN7" s="677"/>
      <c r="DO7" s="677"/>
      <c r="DP7" s="678"/>
      <c r="DQ7" s="676">
        <v>0</v>
      </c>
      <c r="DR7" s="677"/>
      <c r="DS7" s="677"/>
      <c r="DT7" s="677"/>
      <c r="DU7" s="678"/>
      <c r="DV7" s="707"/>
      <c r="DW7" s="708"/>
      <c r="DX7" s="708"/>
      <c r="DY7" s="708"/>
      <c r="DZ7" s="709"/>
      <c r="EA7" s="188"/>
    </row>
    <row r="8" spans="1:131" s="189" customFormat="1" ht="26.25" customHeight="1">
      <c r="A8" s="195">
        <v>2</v>
      </c>
      <c r="B8" s="679" t="s">
        <v>454</v>
      </c>
      <c r="C8" s="680"/>
      <c r="D8" s="680"/>
      <c r="E8" s="680"/>
      <c r="F8" s="680"/>
      <c r="G8" s="680"/>
      <c r="H8" s="680"/>
      <c r="I8" s="680"/>
      <c r="J8" s="680"/>
      <c r="K8" s="680"/>
      <c r="L8" s="680"/>
      <c r="M8" s="680"/>
      <c r="N8" s="680"/>
      <c r="O8" s="680"/>
      <c r="P8" s="681"/>
      <c r="Q8" s="682">
        <v>9</v>
      </c>
      <c r="R8" s="683"/>
      <c r="S8" s="683"/>
      <c r="T8" s="683"/>
      <c r="U8" s="683"/>
      <c r="V8" s="683">
        <v>9</v>
      </c>
      <c r="W8" s="683"/>
      <c r="X8" s="683"/>
      <c r="Y8" s="683"/>
      <c r="Z8" s="683"/>
      <c r="AA8" s="683">
        <v>0</v>
      </c>
      <c r="AB8" s="683"/>
      <c r="AC8" s="683"/>
      <c r="AD8" s="683"/>
      <c r="AE8" s="684"/>
      <c r="AF8" s="685">
        <v>0</v>
      </c>
      <c r="AG8" s="686"/>
      <c r="AH8" s="686"/>
      <c r="AI8" s="686"/>
      <c r="AJ8" s="687"/>
      <c r="AK8" s="688">
        <v>0</v>
      </c>
      <c r="AL8" s="689"/>
      <c r="AM8" s="689"/>
      <c r="AN8" s="689"/>
      <c r="AO8" s="689"/>
      <c r="AP8" s="689" t="s">
        <v>582</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c r="BT8" s="734"/>
      <c r="BU8" s="734"/>
      <c r="BV8" s="734"/>
      <c r="BW8" s="734"/>
      <c r="BX8" s="734"/>
      <c r="BY8" s="734"/>
      <c r="BZ8" s="734"/>
      <c r="CA8" s="734"/>
      <c r="CB8" s="734"/>
      <c r="CC8" s="734"/>
      <c r="CD8" s="734"/>
      <c r="CE8" s="734"/>
      <c r="CF8" s="734"/>
      <c r="CG8" s="735"/>
      <c r="CH8" s="690"/>
      <c r="CI8" s="691"/>
      <c r="CJ8" s="691"/>
      <c r="CK8" s="691"/>
      <c r="CL8" s="692"/>
      <c r="CM8" s="690"/>
      <c r="CN8" s="691"/>
      <c r="CO8" s="691"/>
      <c r="CP8" s="691"/>
      <c r="CQ8" s="692"/>
      <c r="CR8" s="690"/>
      <c r="CS8" s="691"/>
      <c r="CT8" s="691"/>
      <c r="CU8" s="691"/>
      <c r="CV8" s="692"/>
      <c r="CW8" s="690"/>
      <c r="CX8" s="691"/>
      <c r="CY8" s="691"/>
      <c r="CZ8" s="691"/>
      <c r="DA8" s="692"/>
      <c r="DB8" s="690"/>
      <c r="DC8" s="691"/>
      <c r="DD8" s="691"/>
      <c r="DE8" s="691"/>
      <c r="DF8" s="692"/>
      <c r="DG8" s="690"/>
      <c r="DH8" s="691"/>
      <c r="DI8" s="691"/>
      <c r="DJ8" s="691"/>
      <c r="DK8" s="692"/>
      <c r="DL8" s="690"/>
      <c r="DM8" s="691"/>
      <c r="DN8" s="691"/>
      <c r="DO8" s="691"/>
      <c r="DP8" s="692"/>
      <c r="DQ8" s="690"/>
      <c r="DR8" s="691"/>
      <c r="DS8" s="691"/>
      <c r="DT8" s="691"/>
      <c r="DU8" s="692"/>
      <c r="DV8" s="736"/>
      <c r="DW8" s="737"/>
      <c r="DX8" s="737"/>
      <c r="DY8" s="737"/>
      <c r="DZ8" s="738"/>
      <c r="EA8" s="188"/>
    </row>
    <row r="9" spans="1:131" s="189" customFormat="1" ht="26.25" customHeight="1">
      <c r="A9" s="195">
        <v>3</v>
      </c>
      <c r="B9" s="679" t="s">
        <v>455</v>
      </c>
      <c r="C9" s="680"/>
      <c r="D9" s="680"/>
      <c r="E9" s="680"/>
      <c r="F9" s="680"/>
      <c r="G9" s="680"/>
      <c r="H9" s="680"/>
      <c r="I9" s="680"/>
      <c r="J9" s="680"/>
      <c r="K9" s="680"/>
      <c r="L9" s="680"/>
      <c r="M9" s="680"/>
      <c r="N9" s="680"/>
      <c r="O9" s="680"/>
      <c r="P9" s="681"/>
      <c r="Q9" s="682">
        <v>189</v>
      </c>
      <c r="R9" s="683"/>
      <c r="S9" s="683"/>
      <c r="T9" s="683"/>
      <c r="U9" s="683"/>
      <c r="V9" s="683">
        <v>184</v>
      </c>
      <c r="W9" s="683"/>
      <c r="X9" s="683"/>
      <c r="Y9" s="683"/>
      <c r="Z9" s="683"/>
      <c r="AA9" s="683">
        <v>5</v>
      </c>
      <c r="AB9" s="683"/>
      <c r="AC9" s="683"/>
      <c r="AD9" s="683"/>
      <c r="AE9" s="684"/>
      <c r="AF9" s="685">
        <v>5</v>
      </c>
      <c r="AG9" s="686"/>
      <c r="AH9" s="686"/>
      <c r="AI9" s="686"/>
      <c r="AJ9" s="687"/>
      <c r="AK9" s="688">
        <v>123</v>
      </c>
      <c r="AL9" s="689"/>
      <c r="AM9" s="689"/>
      <c r="AN9" s="689"/>
      <c r="AO9" s="689"/>
      <c r="AP9" s="689">
        <v>669</v>
      </c>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c r="BT9" s="734"/>
      <c r="BU9" s="734"/>
      <c r="BV9" s="734"/>
      <c r="BW9" s="734"/>
      <c r="BX9" s="734"/>
      <c r="BY9" s="734"/>
      <c r="BZ9" s="734"/>
      <c r="CA9" s="734"/>
      <c r="CB9" s="734"/>
      <c r="CC9" s="734"/>
      <c r="CD9" s="734"/>
      <c r="CE9" s="734"/>
      <c r="CF9" s="734"/>
      <c r="CG9" s="735"/>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6"/>
      <c r="DW9" s="737"/>
      <c r="DX9" s="737"/>
      <c r="DY9" s="737"/>
      <c r="DZ9" s="738"/>
      <c r="EA9" s="188"/>
    </row>
    <row r="10" spans="1:131" s="189" customFormat="1" ht="26.25" customHeight="1">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25" customHeight="1">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456</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c r="A23" s="198" t="s">
        <v>457</v>
      </c>
      <c r="B23" s="757" t="s">
        <v>458</v>
      </c>
      <c r="C23" s="758"/>
      <c r="D23" s="758"/>
      <c r="E23" s="758"/>
      <c r="F23" s="758"/>
      <c r="G23" s="758"/>
      <c r="H23" s="758"/>
      <c r="I23" s="758"/>
      <c r="J23" s="758"/>
      <c r="K23" s="758"/>
      <c r="L23" s="758"/>
      <c r="M23" s="758"/>
      <c r="N23" s="758"/>
      <c r="O23" s="758"/>
      <c r="P23" s="759"/>
      <c r="Q23" s="760">
        <v>4474</v>
      </c>
      <c r="R23" s="761"/>
      <c r="S23" s="761"/>
      <c r="T23" s="761"/>
      <c r="U23" s="761"/>
      <c r="V23" s="761">
        <v>4314</v>
      </c>
      <c r="W23" s="761"/>
      <c r="X23" s="761"/>
      <c r="Y23" s="761"/>
      <c r="Z23" s="761"/>
      <c r="AA23" s="761">
        <v>160</v>
      </c>
      <c r="AB23" s="761"/>
      <c r="AC23" s="761"/>
      <c r="AD23" s="761"/>
      <c r="AE23" s="762"/>
      <c r="AF23" s="763">
        <v>115</v>
      </c>
      <c r="AG23" s="761"/>
      <c r="AH23" s="761"/>
      <c r="AI23" s="761"/>
      <c r="AJ23" s="764"/>
      <c r="AK23" s="765"/>
      <c r="AL23" s="766"/>
      <c r="AM23" s="766"/>
      <c r="AN23" s="766"/>
      <c r="AO23" s="766"/>
      <c r="AP23" s="761">
        <v>4857</v>
      </c>
      <c r="AQ23" s="761"/>
      <c r="AR23" s="761"/>
      <c r="AS23" s="761"/>
      <c r="AT23" s="761"/>
      <c r="AU23" s="752"/>
      <c r="AV23" s="752"/>
      <c r="AW23" s="752"/>
      <c r="AX23" s="752"/>
      <c r="AY23" s="753"/>
      <c r="AZ23" s="774" t="s">
        <v>459</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c r="A24" s="767" t="s">
        <v>460</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c r="A25" s="724" t="s">
        <v>461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c r="A26" s="713" t="s">
        <v>436</v>
      </c>
      <c r="B26" s="714"/>
      <c r="C26" s="714"/>
      <c r="D26" s="714"/>
      <c r="E26" s="714"/>
      <c r="F26" s="714"/>
      <c r="G26" s="714"/>
      <c r="H26" s="714"/>
      <c r="I26" s="714"/>
      <c r="J26" s="714"/>
      <c r="K26" s="714"/>
      <c r="L26" s="714"/>
      <c r="M26" s="714"/>
      <c r="N26" s="714"/>
      <c r="O26" s="714"/>
      <c r="P26" s="715"/>
      <c r="Q26" s="693" t="s">
        <v>462</v>
      </c>
      <c r="R26" s="694"/>
      <c r="S26" s="694"/>
      <c r="T26" s="694"/>
      <c r="U26" s="695"/>
      <c r="V26" s="693" t="s">
        <v>463</v>
      </c>
      <c r="W26" s="694"/>
      <c r="X26" s="694"/>
      <c r="Y26" s="694"/>
      <c r="Z26" s="695"/>
      <c r="AA26" s="693" t="s">
        <v>464</v>
      </c>
      <c r="AB26" s="694"/>
      <c r="AC26" s="694"/>
      <c r="AD26" s="694"/>
      <c r="AE26" s="694"/>
      <c r="AF26" s="768" t="s">
        <v>465</v>
      </c>
      <c r="AG26" s="769"/>
      <c r="AH26" s="769"/>
      <c r="AI26" s="769"/>
      <c r="AJ26" s="770"/>
      <c r="AK26" s="694" t="s">
        <v>466</v>
      </c>
      <c r="AL26" s="694"/>
      <c r="AM26" s="694"/>
      <c r="AN26" s="694"/>
      <c r="AO26" s="695"/>
      <c r="AP26" s="693" t="s">
        <v>467</v>
      </c>
      <c r="AQ26" s="694"/>
      <c r="AR26" s="694"/>
      <c r="AS26" s="694"/>
      <c r="AT26" s="695"/>
      <c r="AU26" s="693" t="s">
        <v>468</v>
      </c>
      <c r="AV26" s="694"/>
      <c r="AW26" s="694"/>
      <c r="AX26" s="694"/>
      <c r="AY26" s="695"/>
      <c r="AZ26" s="693" t="s">
        <v>469</v>
      </c>
      <c r="BA26" s="694"/>
      <c r="BB26" s="694"/>
      <c r="BC26" s="694"/>
      <c r="BD26" s="695"/>
      <c r="BE26" s="693" t="s">
        <v>443</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c r="A28" s="200">
        <v>1</v>
      </c>
      <c r="B28" s="727" t="s">
        <v>470</v>
      </c>
      <c r="C28" s="728"/>
      <c r="D28" s="728"/>
      <c r="E28" s="728"/>
      <c r="F28" s="728"/>
      <c r="G28" s="728"/>
      <c r="H28" s="728"/>
      <c r="I28" s="728"/>
      <c r="J28" s="728"/>
      <c r="K28" s="728"/>
      <c r="L28" s="728"/>
      <c r="M28" s="728"/>
      <c r="N28" s="728"/>
      <c r="O28" s="728"/>
      <c r="P28" s="729"/>
      <c r="Q28" s="789">
        <v>267</v>
      </c>
      <c r="R28" s="783"/>
      <c r="S28" s="783"/>
      <c r="T28" s="783"/>
      <c r="U28" s="783"/>
      <c r="V28" s="783">
        <v>265</v>
      </c>
      <c r="W28" s="783"/>
      <c r="X28" s="783"/>
      <c r="Y28" s="783"/>
      <c r="Z28" s="783"/>
      <c r="AA28" s="783">
        <v>2</v>
      </c>
      <c r="AB28" s="783"/>
      <c r="AC28" s="783"/>
      <c r="AD28" s="783"/>
      <c r="AE28" s="784"/>
      <c r="AF28" s="786">
        <v>2</v>
      </c>
      <c r="AG28" s="783"/>
      <c r="AH28" s="783"/>
      <c r="AI28" s="783"/>
      <c r="AJ28" s="787"/>
      <c r="AK28" s="785">
        <v>18</v>
      </c>
      <c r="AL28" s="780"/>
      <c r="AM28" s="780"/>
      <c r="AN28" s="780"/>
      <c r="AO28" s="780"/>
      <c r="AP28" s="780" t="s">
        <v>582</v>
      </c>
      <c r="AQ28" s="780"/>
      <c r="AR28" s="780"/>
      <c r="AS28" s="780"/>
      <c r="AT28" s="780"/>
      <c r="AU28" s="780" t="s">
        <v>582</v>
      </c>
      <c r="AV28" s="780"/>
      <c r="AW28" s="780"/>
      <c r="AX28" s="780"/>
      <c r="AY28" s="780"/>
      <c r="AZ28" s="780" t="s">
        <v>582</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c r="A29" s="200">
        <v>2</v>
      </c>
      <c r="B29" s="679" t="s">
        <v>471</v>
      </c>
      <c r="C29" s="680"/>
      <c r="D29" s="680"/>
      <c r="E29" s="680"/>
      <c r="F29" s="680"/>
      <c r="G29" s="680"/>
      <c r="H29" s="680"/>
      <c r="I29" s="680"/>
      <c r="J29" s="680"/>
      <c r="K29" s="680"/>
      <c r="L29" s="680"/>
      <c r="M29" s="680"/>
      <c r="N29" s="680"/>
      <c r="O29" s="680"/>
      <c r="P29" s="681"/>
      <c r="Q29" s="682">
        <v>64</v>
      </c>
      <c r="R29" s="683"/>
      <c r="S29" s="683"/>
      <c r="T29" s="683"/>
      <c r="U29" s="683"/>
      <c r="V29" s="683">
        <v>56</v>
      </c>
      <c r="W29" s="683"/>
      <c r="X29" s="683"/>
      <c r="Y29" s="683"/>
      <c r="Z29" s="683"/>
      <c r="AA29" s="683">
        <v>8</v>
      </c>
      <c r="AB29" s="683"/>
      <c r="AC29" s="683"/>
      <c r="AD29" s="683"/>
      <c r="AE29" s="684"/>
      <c r="AF29" s="685">
        <v>8</v>
      </c>
      <c r="AG29" s="686"/>
      <c r="AH29" s="686"/>
      <c r="AI29" s="686"/>
      <c r="AJ29" s="687"/>
      <c r="AK29" s="788">
        <v>12</v>
      </c>
      <c r="AL29" s="777"/>
      <c r="AM29" s="777"/>
      <c r="AN29" s="777"/>
      <c r="AO29" s="777"/>
      <c r="AP29" s="777" t="s">
        <v>582</v>
      </c>
      <c r="AQ29" s="777"/>
      <c r="AR29" s="777"/>
      <c r="AS29" s="777"/>
      <c r="AT29" s="777"/>
      <c r="AU29" s="777" t="s">
        <v>582</v>
      </c>
      <c r="AV29" s="777"/>
      <c r="AW29" s="777"/>
      <c r="AX29" s="777"/>
      <c r="AY29" s="777"/>
      <c r="AZ29" s="777" t="s">
        <v>582</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c r="A30" s="200">
        <v>3</v>
      </c>
      <c r="B30" s="679" t="s">
        <v>472</v>
      </c>
      <c r="C30" s="680"/>
      <c r="D30" s="680"/>
      <c r="E30" s="680"/>
      <c r="F30" s="680"/>
      <c r="G30" s="680"/>
      <c r="H30" s="680"/>
      <c r="I30" s="680"/>
      <c r="J30" s="680"/>
      <c r="K30" s="680"/>
      <c r="L30" s="680"/>
      <c r="M30" s="680"/>
      <c r="N30" s="680"/>
      <c r="O30" s="680"/>
      <c r="P30" s="681"/>
      <c r="Q30" s="682">
        <v>148</v>
      </c>
      <c r="R30" s="683"/>
      <c r="S30" s="683"/>
      <c r="T30" s="683"/>
      <c r="U30" s="683"/>
      <c r="V30" s="683">
        <v>137</v>
      </c>
      <c r="W30" s="683"/>
      <c r="X30" s="683"/>
      <c r="Y30" s="683"/>
      <c r="Z30" s="683"/>
      <c r="AA30" s="683">
        <v>11</v>
      </c>
      <c r="AB30" s="683"/>
      <c r="AC30" s="683"/>
      <c r="AD30" s="683"/>
      <c r="AE30" s="684"/>
      <c r="AF30" s="685">
        <v>11</v>
      </c>
      <c r="AG30" s="686"/>
      <c r="AH30" s="686"/>
      <c r="AI30" s="686"/>
      <c r="AJ30" s="687"/>
      <c r="AK30" s="788">
        <v>120</v>
      </c>
      <c r="AL30" s="777"/>
      <c r="AM30" s="777"/>
      <c r="AN30" s="777"/>
      <c r="AO30" s="777"/>
      <c r="AP30" s="777" t="s">
        <v>582</v>
      </c>
      <c r="AQ30" s="777"/>
      <c r="AR30" s="777"/>
      <c r="AS30" s="777"/>
      <c r="AT30" s="777"/>
      <c r="AU30" s="777" t="s">
        <v>582</v>
      </c>
      <c r="AV30" s="777"/>
      <c r="AW30" s="777"/>
      <c r="AX30" s="777"/>
      <c r="AY30" s="777"/>
      <c r="AZ30" s="777" t="s">
        <v>583</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c r="A31" s="200">
        <v>4</v>
      </c>
      <c r="B31" s="679" t="s">
        <v>473</v>
      </c>
      <c r="C31" s="680"/>
      <c r="D31" s="680"/>
      <c r="E31" s="680"/>
      <c r="F31" s="680"/>
      <c r="G31" s="680"/>
      <c r="H31" s="680"/>
      <c r="I31" s="680"/>
      <c r="J31" s="680"/>
      <c r="K31" s="680"/>
      <c r="L31" s="680"/>
      <c r="M31" s="680"/>
      <c r="N31" s="680"/>
      <c r="O31" s="680"/>
      <c r="P31" s="681"/>
      <c r="Q31" s="682">
        <v>24</v>
      </c>
      <c r="R31" s="683"/>
      <c r="S31" s="683"/>
      <c r="T31" s="683"/>
      <c r="U31" s="683"/>
      <c r="V31" s="683">
        <v>24</v>
      </c>
      <c r="W31" s="683"/>
      <c r="X31" s="683"/>
      <c r="Y31" s="683"/>
      <c r="Z31" s="683"/>
      <c r="AA31" s="683">
        <v>0</v>
      </c>
      <c r="AB31" s="683"/>
      <c r="AC31" s="683"/>
      <c r="AD31" s="683"/>
      <c r="AE31" s="684"/>
      <c r="AF31" s="685" t="s">
        <v>474</v>
      </c>
      <c r="AG31" s="686"/>
      <c r="AH31" s="686"/>
      <c r="AI31" s="686"/>
      <c r="AJ31" s="687"/>
      <c r="AK31" s="788">
        <v>19</v>
      </c>
      <c r="AL31" s="777"/>
      <c r="AM31" s="777"/>
      <c r="AN31" s="777"/>
      <c r="AO31" s="777"/>
      <c r="AP31" s="777" t="s">
        <v>584</v>
      </c>
      <c r="AQ31" s="777"/>
      <c r="AR31" s="777"/>
      <c r="AS31" s="777"/>
      <c r="AT31" s="777"/>
      <c r="AU31" s="777" t="s">
        <v>459</v>
      </c>
      <c r="AV31" s="777"/>
      <c r="AW31" s="777"/>
      <c r="AX31" s="777"/>
      <c r="AY31" s="777"/>
      <c r="AZ31" s="777" t="s">
        <v>583</v>
      </c>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c r="A32" s="200">
        <v>5</v>
      </c>
      <c r="B32" s="679" t="s">
        <v>475</v>
      </c>
      <c r="C32" s="680"/>
      <c r="D32" s="680"/>
      <c r="E32" s="680"/>
      <c r="F32" s="680"/>
      <c r="G32" s="680"/>
      <c r="H32" s="680"/>
      <c r="I32" s="680"/>
      <c r="J32" s="680"/>
      <c r="K32" s="680"/>
      <c r="L32" s="680"/>
      <c r="M32" s="680"/>
      <c r="N32" s="680"/>
      <c r="O32" s="680"/>
      <c r="P32" s="681"/>
      <c r="Q32" s="682">
        <v>419</v>
      </c>
      <c r="R32" s="683"/>
      <c r="S32" s="683"/>
      <c r="T32" s="683"/>
      <c r="U32" s="683"/>
      <c r="V32" s="683">
        <v>409</v>
      </c>
      <c r="W32" s="683"/>
      <c r="X32" s="683"/>
      <c r="Y32" s="683"/>
      <c r="Z32" s="683"/>
      <c r="AA32" s="683">
        <v>10</v>
      </c>
      <c r="AB32" s="683"/>
      <c r="AC32" s="683"/>
      <c r="AD32" s="683"/>
      <c r="AE32" s="684"/>
      <c r="AF32" s="685">
        <v>10</v>
      </c>
      <c r="AG32" s="686"/>
      <c r="AH32" s="686"/>
      <c r="AI32" s="686"/>
      <c r="AJ32" s="687"/>
      <c r="AK32" s="788">
        <v>100</v>
      </c>
      <c r="AL32" s="777"/>
      <c r="AM32" s="777"/>
      <c r="AN32" s="777"/>
      <c r="AO32" s="777"/>
      <c r="AP32" s="777">
        <v>376</v>
      </c>
      <c r="AQ32" s="777"/>
      <c r="AR32" s="777"/>
      <c r="AS32" s="777"/>
      <c r="AT32" s="777"/>
      <c r="AU32" s="777">
        <v>231</v>
      </c>
      <c r="AV32" s="777"/>
      <c r="AW32" s="777"/>
      <c r="AX32" s="777"/>
      <c r="AY32" s="777"/>
      <c r="AZ32" s="777" t="s">
        <v>584</v>
      </c>
      <c r="BA32" s="777"/>
      <c r="BB32" s="777"/>
      <c r="BC32" s="777"/>
      <c r="BD32" s="777"/>
      <c r="BE32" s="778" t="s">
        <v>476</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c r="A33" s="200">
        <v>6</v>
      </c>
      <c r="B33" s="679" t="s">
        <v>477</v>
      </c>
      <c r="C33" s="680"/>
      <c r="D33" s="680"/>
      <c r="E33" s="680"/>
      <c r="F33" s="680"/>
      <c r="G33" s="680"/>
      <c r="H33" s="680"/>
      <c r="I33" s="680"/>
      <c r="J33" s="680"/>
      <c r="K33" s="680"/>
      <c r="L33" s="680"/>
      <c r="M33" s="680"/>
      <c r="N33" s="680"/>
      <c r="O33" s="680"/>
      <c r="P33" s="681"/>
      <c r="Q33" s="682">
        <v>18</v>
      </c>
      <c r="R33" s="683"/>
      <c r="S33" s="683"/>
      <c r="T33" s="683"/>
      <c r="U33" s="683"/>
      <c r="V33" s="683">
        <v>16</v>
      </c>
      <c r="W33" s="683"/>
      <c r="X33" s="683"/>
      <c r="Y33" s="683"/>
      <c r="Z33" s="683"/>
      <c r="AA33" s="683">
        <v>2</v>
      </c>
      <c r="AB33" s="683"/>
      <c r="AC33" s="683"/>
      <c r="AD33" s="683"/>
      <c r="AE33" s="684"/>
      <c r="AF33" s="685">
        <v>2</v>
      </c>
      <c r="AG33" s="686"/>
      <c r="AH33" s="686"/>
      <c r="AI33" s="686"/>
      <c r="AJ33" s="687"/>
      <c r="AK33" s="788">
        <v>13</v>
      </c>
      <c r="AL33" s="777"/>
      <c r="AM33" s="777"/>
      <c r="AN33" s="777"/>
      <c r="AO33" s="777"/>
      <c r="AP33" s="777">
        <v>78</v>
      </c>
      <c r="AQ33" s="777"/>
      <c r="AR33" s="777"/>
      <c r="AS33" s="777"/>
      <c r="AT33" s="777"/>
      <c r="AU33" s="777">
        <v>73</v>
      </c>
      <c r="AV33" s="777"/>
      <c r="AW33" s="777"/>
      <c r="AX33" s="777"/>
      <c r="AY33" s="777"/>
      <c r="AZ33" s="777" t="s">
        <v>584</v>
      </c>
      <c r="BA33" s="777"/>
      <c r="BB33" s="777"/>
      <c r="BC33" s="777"/>
      <c r="BD33" s="777"/>
      <c r="BE33" s="778" t="s">
        <v>476</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c r="A34" s="200">
        <v>7</v>
      </c>
      <c r="B34" s="679"/>
      <c r="C34" s="680"/>
      <c r="D34" s="680"/>
      <c r="E34" s="680"/>
      <c r="F34" s="680"/>
      <c r="G34" s="680"/>
      <c r="H34" s="680"/>
      <c r="I34" s="680"/>
      <c r="J34" s="680"/>
      <c r="K34" s="680"/>
      <c r="L34" s="680"/>
      <c r="M34" s="680"/>
      <c r="N34" s="680"/>
      <c r="O34" s="680"/>
      <c r="P34" s="681"/>
      <c r="Q34" s="682"/>
      <c r="R34" s="683"/>
      <c r="S34" s="683"/>
      <c r="T34" s="683"/>
      <c r="U34" s="683"/>
      <c r="V34" s="683"/>
      <c r="W34" s="683"/>
      <c r="X34" s="683"/>
      <c r="Y34" s="683"/>
      <c r="Z34" s="683"/>
      <c r="AA34" s="683"/>
      <c r="AB34" s="683"/>
      <c r="AC34" s="683"/>
      <c r="AD34" s="683"/>
      <c r="AE34" s="684"/>
      <c r="AF34" s="685"/>
      <c r="AG34" s="686"/>
      <c r="AH34" s="686"/>
      <c r="AI34" s="686"/>
      <c r="AJ34" s="687"/>
      <c r="AK34" s="788"/>
      <c r="AL34" s="777"/>
      <c r="AM34" s="777"/>
      <c r="AN34" s="777"/>
      <c r="AO34" s="777"/>
      <c r="AP34" s="777"/>
      <c r="AQ34" s="777"/>
      <c r="AR34" s="777"/>
      <c r="AS34" s="777"/>
      <c r="AT34" s="777"/>
      <c r="AU34" s="777"/>
      <c r="AV34" s="777"/>
      <c r="AW34" s="777"/>
      <c r="AX34" s="777"/>
      <c r="AY34" s="777"/>
      <c r="AZ34" s="777"/>
      <c r="BA34" s="777"/>
      <c r="BB34" s="777"/>
      <c r="BC34" s="777"/>
      <c r="BD34" s="777"/>
      <c r="BE34" s="778"/>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88"/>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478</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c r="A63" s="198" t="s">
        <v>457</v>
      </c>
      <c r="B63" s="757" t="s">
        <v>479</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33</v>
      </c>
      <c r="AG63" s="797"/>
      <c r="AH63" s="797"/>
      <c r="AI63" s="797"/>
      <c r="AJ63" s="798"/>
      <c r="AK63" s="806"/>
      <c r="AL63" s="794"/>
      <c r="AM63" s="794"/>
      <c r="AN63" s="794"/>
      <c r="AO63" s="794"/>
      <c r="AP63" s="797">
        <v>454</v>
      </c>
      <c r="AQ63" s="797"/>
      <c r="AR63" s="797"/>
      <c r="AS63" s="797"/>
      <c r="AT63" s="797"/>
      <c r="AU63" s="797">
        <v>304</v>
      </c>
      <c r="AV63" s="797"/>
      <c r="AW63" s="797"/>
      <c r="AX63" s="797"/>
      <c r="AY63" s="797"/>
      <c r="AZ63" s="794"/>
      <c r="BA63" s="794"/>
      <c r="BB63" s="794"/>
      <c r="BC63" s="794"/>
      <c r="BD63" s="794"/>
      <c r="BE63" s="804"/>
      <c r="BF63" s="804"/>
      <c r="BG63" s="804"/>
      <c r="BH63" s="804"/>
      <c r="BI63" s="805"/>
      <c r="BJ63" s="801" t="s">
        <v>480</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c r="A65" s="186" t="s">
        <v>481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c r="A66" s="713" t="s">
        <v>482</v>
      </c>
      <c r="B66" s="714"/>
      <c r="C66" s="714"/>
      <c r="D66" s="714"/>
      <c r="E66" s="714"/>
      <c r="F66" s="714"/>
      <c r="G66" s="714"/>
      <c r="H66" s="714"/>
      <c r="I66" s="714"/>
      <c r="J66" s="714"/>
      <c r="K66" s="714"/>
      <c r="L66" s="714"/>
      <c r="M66" s="714"/>
      <c r="N66" s="714"/>
      <c r="O66" s="714"/>
      <c r="P66" s="715"/>
      <c r="Q66" s="693" t="s">
        <v>483</v>
      </c>
      <c r="R66" s="694"/>
      <c r="S66" s="694"/>
      <c r="T66" s="694"/>
      <c r="U66" s="695"/>
      <c r="V66" s="693" t="s">
        <v>484</v>
      </c>
      <c r="W66" s="694"/>
      <c r="X66" s="694"/>
      <c r="Y66" s="694"/>
      <c r="Z66" s="695"/>
      <c r="AA66" s="693" t="s">
        <v>485</v>
      </c>
      <c r="AB66" s="694"/>
      <c r="AC66" s="694"/>
      <c r="AD66" s="694"/>
      <c r="AE66" s="695"/>
      <c r="AF66" s="807" t="s">
        <v>486</v>
      </c>
      <c r="AG66" s="769"/>
      <c r="AH66" s="769"/>
      <c r="AI66" s="769"/>
      <c r="AJ66" s="808"/>
      <c r="AK66" s="693" t="s">
        <v>487</v>
      </c>
      <c r="AL66" s="714"/>
      <c r="AM66" s="714"/>
      <c r="AN66" s="714"/>
      <c r="AO66" s="715"/>
      <c r="AP66" s="693" t="s">
        <v>488</v>
      </c>
      <c r="AQ66" s="694"/>
      <c r="AR66" s="694"/>
      <c r="AS66" s="694"/>
      <c r="AT66" s="695"/>
      <c r="AU66" s="693" t="s">
        <v>489</v>
      </c>
      <c r="AV66" s="694"/>
      <c r="AW66" s="694"/>
      <c r="AX66" s="694"/>
      <c r="AY66" s="695"/>
      <c r="AZ66" s="693" t="s">
        <v>443</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c r="A68" s="192">
        <v>1</v>
      </c>
      <c r="B68" s="812" t="s">
        <v>585</v>
      </c>
      <c r="C68" s="813"/>
      <c r="D68" s="813"/>
      <c r="E68" s="813"/>
      <c r="F68" s="813"/>
      <c r="G68" s="813"/>
      <c r="H68" s="813"/>
      <c r="I68" s="813"/>
      <c r="J68" s="813"/>
      <c r="K68" s="813"/>
      <c r="L68" s="813"/>
      <c r="M68" s="813"/>
      <c r="N68" s="813"/>
      <c r="O68" s="813"/>
      <c r="P68" s="814"/>
      <c r="Q68" s="815">
        <v>2859</v>
      </c>
      <c r="R68" s="816"/>
      <c r="S68" s="816"/>
      <c r="T68" s="816"/>
      <c r="U68" s="816"/>
      <c r="V68" s="816">
        <v>2843</v>
      </c>
      <c r="W68" s="816"/>
      <c r="X68" s="816"/>
      <c r="Y68" s="816"/>
      <c r="Z68" s="816"/>
      <c r="AA68" s="816">
        <v>16</v>
      </c>
      <c r="AB68" s="816"/>
      <c r="AC68" s="816"/>
      <c r="AD68" s="816"/>
      <c r="AE68" s="816"/>
      <c r="AF68" s="816">
        <v>4</v>
      </c>
      <c r="AG68" s="816"/>
      <c r="AH68" s="816"/>
      <c r="AI68" s="816"/>
      <c r="AJ68" s="816"/>
      <c r="AK68" s="816">
        <v>1554</v>
      </c>
      <c r="AL68" s="816"/>
      <c r="AM68" s="816"/>
      <c r="AN68" s="816"/>
      <c r="AO68" s="816"/>
      <c r="AP68" s="816">
        <v>1185</v>
      </c>
      <c r="AQ68" s="816"/>
      <c r="AR68" s="816"/>
      <c r="AS68" s="816"/>
      <c r="AT68" s="816"/>
      <c r="AU68" s="816">
        <v>0</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c r="A69" s="195">
        <v>2</v>
      </c>
      <c r="B69" s="818" t="s">
        <v>586</v>
      </c>
      <c r="C69" s="819"/>
      <c r="D69" s="819"/>
      <c r="E69" s="819"/>
      <c r="F69" s="819"/>
      <c r="G69" s="819"/>
      <c r="H69" s="819"/>
      <c r="I69" s="819"/>
      <c r="J69" s="819"/>
      <c r="K69" s="819"/>
      <c r="L69" s="819"/>
      <c r="M69" s="819"/>
      <c r="N69" s="819"/>
      <c r="O69" s="819"/>
      <c r="P69" s="820"/>
      <c r="Q69" s="817">
        <v>9389</v>
      </c>
      <c r="R69" s="777"/>
      <c r="S69" s="777"/>
      <c r="T69" s="777"/>
      <c r="U69" s="777"/>
      <c r="V69" s="777">
        <v>8857</v>
      </c>
      <c r="W69" s="777"/>
      <c r="X69" s="777"/>
      <c r="Y69" s="777"/>
      <c r="Z69" s="777"/>
      <c r="AA69" s="777">
        <v>532</v>
      </c>
      <c r="AB69" s="777"/>
      <c r="AC69" s="777"/>
      <c r="AD69" s="777"/>
      <c r="AE69" s="777"/>
      <c r="AF69" s="777">
        <v>532</v>
      </c>
      <c r="AG69" s="777"/>
      <c r="AH69" s="777"/>
      <c r="AI69" s="777"/>
      <c r="AJ69" s="777"/>
      <c r="AK69" s="777">
        <v>0</v>
      </c>
      <c r="AL69" s="777"/>
      <c r="AM69" s="777"/>
      <c r="AN69" s="777"/>
      <c r="AO69" s="777"/>
      <c r="AP69" s="777">
        <v>0</v>
      </c>
      <c r="AQ69" s="777"/>
      <c r="AR69" s="777"/>
      <c r="AS69" s="777"/>
      <c r="AT69" s="777"/>
      <c r="AU69" s="777">
        <v>0</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c r="A70" s="195">
        <v>3</v>
      </c>
      <c r="B70" s="818" t="s">
        <v>587</v>
      </c>
      <c r="C70" s="819"/>
      <c r="D70" s="819"/>
      <c r="E70" s="819"/>
      <c r="F70" s="819"/>
      <c r="G70" s="819"/>
      <c r="H70" s="819"/>
      <c r="I70" s="819"/>
      <c r="J70" s="819"/>
      <c r="K70" s="819"/>
      <c r="L70" s="819"/>
      <c r="M70" s="819"/>
      <c r="N70" s="819"/>
      <c r="O70" s="819"/>
      <c r="P70" s="820"/>
      <c r="Q70" s="817">
        <v>5</v>
      </c>
      <c r="R70" s="777"/>
      <c r="S70" s="777"/>
      <c r="T70" s="777"/>
      <c r="U70" s="777"/>
      <c r="V70" s="777">
        <v>2</v>
      </c>
      <c r="W70" s="777"/>
      <c r="X70" s="777"/>
      <c r="Y70" s="777"/>
      <c r="Z70" s="777"/>
      <c r="AA70" s="777">
        <v>3</v>
      </c>
      <c r="AB70" s="777"/>
      <c r="AC70" s="777"/>
      <c r="AD70" s="777"/>
      <c r="AE70" s="777"/>
      <c r="AF70" s="777">
        <v>3</v>
      </c>
      <c r="AG70" s="777"/>
      <c r="AH70" s="777"/>
      <c r="AI70" s="777"/>
      <c r="AJ70" s="777"/>
      <c r="AK70" s="777">
        <v>0</v>
      </c>
      <c r="AL70" s="777"/>
      <c r="AM70" s="777"/>
      <c r="AN70" s="777"/>
      <c r="AO70" s="777"/>
      <c r="AP70" s="777">
        <v>0</v>
      </c>
      <c r="AQ70" s="777"/>
      <c r="AR70" s="777"/>
      <c r="AS70" s="777"/>
      <c r="AT70" s="777"/>
      <c r="AU70" s="777">
        <v>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c r="A71" s="195">
        <v>4</v>
      </c>
      <c r="B71" s="818" t="s">
        <v>588</v>
      </c>
      <c r="C71" s="819"/>
      <c r="D71" s="819"/>
      <c r="E71" s="819"/>
      <c r="F71" s="819"/>
      <c r="G71" s="819"/>
      <c r="H71" s="819"/>
      <c r="I71" s="819"/>
      <c r="J71" s="819"/>
      <c r="K71" s="819"/>
      <c r="L71" s="819"/>
      <c r="M71" s="819"/>
      <c r="N71" s="819"/>
      <c r="O71" s="819"/>
      <c r="P71" s="820"/>
      <c r="Q71" s="817">
        <v>1174</v>
      </c>
      <c r="R71" s="777"/>
      <c r="S71" s="777"/>
      <c r="T71" s="777"/>
      <c r="U71" s="777"/>
      <c r="V71" s="777">
        <v>1163</v>
      </c>
      <c r="W71" s="777"/>
      <c r="X71" s="777"/>
      <c r="Y71" s="777"/>
      <c r="Z71" s="777"/>
      <c r="AA71" s="777">
        <v>11</v>
      </c>
      <c r="AB71" s="777"/>
      <c r="AC71" s="777"/>
      <c r="AD71" s="777"/>
      <c r="AE71" s="777"/>
      <c r="AF71" s="777">
        <v>11</v>
      </c>
      <c r="AG71" s="777"/>
      <c r="AH71" s="777"/>
      <c r="AI71" s="777"/>
      <c r="AJ71" s="777"/>
      <c r="AK71" s="777">
        <v>0</v>
      </c>
      <c r="AL71" s="777"/>
      <c r="AM71" s="777"/>
      <c r="AN71" s="777"/>
      <c r="AO71" s="777"/>
      <c r="AP71" s="777">
        <v>0</v>
      </c>
      <c r="AQ71" s="777"/>
      <c r="AR71" s="777"/>
      <c r="AS71" s="777"/>
      <c r="AT71" s="777"/>
      <c r="AU71" s="777">
        <v>0</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c r="A72" s="195">
        <v>5</v>
      </c>
      <c r="B72" s="818" t="s">
        <v>589</v>
      </c>
      <c r="C72" s="819"/>
      <c r="D72" s="819"/>
      <c r="E72" s="819"/>
      <c r="F72" s="819"/>
      <c r="G72" s="819"/>
      <c r="H72" s="819"/>
      <c r="I72" s="819"/>
      <c r="J72" s="819"/>
      <c r="K72" s="819"/>
      <c r="L72" s="819"/>
      <c r="M72" s="819"/>
      <c r="N72" s="819"/>
      <c r="O72" s="819"/>
      <c r="P72" s="820"/>
      <c r="Q72" s="817">
        <v>454</v>
      </c>
      <c r="R72" s="777"/>
      <c r="S72" s="777"/>
      <c r="T72" s="777"/>
      <c r="U72" s="777"/>
      <c r="V72" s="777">
        <v>332</v>
      </c>
      <c r="W72" s="777"/>
      <c r="X72" s="777"/>
      <c r="Y72" s="777"/>
      <c r="Z72" s="777"/>
      <c r="AA72" s="777">
        <v>122</v>
      </c>
      <c r="AB72" s="777"/>
      <c r="AC72" s="777"/>
      <c r="AD72" s="777"/>
      <c r="AE72" s="777"/>
      <c r="AF72" s="777">
        <v>122</v>
      </c>
      <c r="AG72" s="777"/>
      <c r="AH72" s="777"/>
      <c r="AI72" s="777"/>
      <c r="AJ72" s="777"/>
      <c r="AK72" s="777">
        <v>0</v>
      </c>
      <c r="AL72" s="777"/>
      <c r="AM72" s="777"/>
      <c r="AN72" s="777"/>
      <c r="AO72" s="777"/>
      <c r="AP72" s="777">
        <v>0</v>
      </c>
      <c r="AQ72" s="777"/>
      <c r="AR72" s="777"/>
      <c r="AS72" s="777"/>
      <c r="AT72" s="777"/>
      <c r="AU72" s="777">
        <v>0</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c r="A73" s="195">
        <v>6</v>
      </c>
      <c r="B73" s="818" t="s">
        <v>590</v>
      </c>
      <c r="C73" s="819"/>
      <c r="D73" s="819"/>
      <c r="E73" s="819"/>
      <c r="F73" s="819"/>
      <c r="G73" s="819"/>
      <c r="H73" s="819"/>
      <c r="I73" s="819"/>
      <c r="J73" s="819"/>
      <c r="K73" s="819"/>
      <c r="L73" s="819"/>
      <c r="M73" s="819"/>
      <c r="N73" s="819"/>
      <c r="O73" s="819"/>
      <c r="P73" s="820"/>
      <c r="Q73" s="817">
        <v>4695</v>
      </c>
      <c r="R73" s="777"/>
      <c r="S73" s="777"/>
      <c r="T73" s="777"/>
      <c r="U73" s="777"/>
      <c r="V73" s="777">
        <v>4622</v>
      </c>
      <c r="W73" s="777"/>
      <c r="X73" s="777"/>
      <c r="Y73" s="777"/>
      <c r="Z73" s="777"/>
      <c r="AA73" s="777">
        <v>73</v>
      </c>
      <c r="AB73" s="777"/>
      <c r="AC73" s="777"/>
      <c r="AD73" s="777"/>
      <c r="AE73" s="777"/>
      <c r="AF73" s="777">
        <v>73</v>
      </c>
      <c r="AG73" s="777"/>
      <c r="AH73" s="777"/>
      <c r="AI73" s="777"/>
      <c r="AJ73" s="777"/>
      <c r="AK73" s="777">
        <v>0</v>
      </c>
      <c r="AL73" s="777"/>
      <c r="AM73" s="777"/>
      <c r="AN73" s="777"/>
      <c r="AO73" s="777"/>
      <c r="AP73" s="777">
        <v>0</v>
      </c>
      <c r="AQ73" s="777"/>
      <c r="AR73" s="777"/>
      <c r="AS73" s="777"/>
      <c r="AT73" s="777"/>
      <c r="AU73" s="777">
        <v>0</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c r="A74" s="195">
        <v>7</v>
      </c>
      <c r="B74" s="818" t="s">
        <v>591</v>
      </c>
      <c r="C74" s="819"/>
      <c r="D74" s="819"/>
      <c r="E74" s="819"/>
      <c r="F74" s="819"/>
      <c r="G74" s="819"/>
      <c r="H74" s="819"/>
      <c r="I74" s="819"/>
      <c r="J74" s="819"/>
      <c r="K74" s="819"/>
      <c r="L74" s="819"/>
      <c r="M74" s="819"/>
      <c r="N74" s="819"/>
      <c r="O74" s="819"/>
      <c r="P74" s="820"/>
      <c r="Q74" s="817">
        <v>1036729</v>
      </c>
      <c r="R74" s="777"/>
      <c r="S74" s="777"/>
      <c r="T74" s="777"/>
      <c r="U74" s="777"/>
      <c r="V74" s="777">
        <v>1030720</v>
      </c>
      <c r="W74" s="777"/>
      <c r="X74" s="777"/>
      <c r="Y74" s="777"/>
      <c r="Z74" s="777"/>
      <c r="AA74" s="777">
        <v>6008</v>
      </c>
      <c r="AB74" s="777"/>
      <c r="AC74" s="777"/>
      <c r="AD74" s="777"/>
      <c r="AE74" s="777"/>
      <c r="AF74" s="777">
        <v>6008</v>
      </c>
      <c r="AG74" s="777"/>
      <c r="AH74" s="777"/>
      <c r="AI74" s="777"/>
      <c r="AJ74" s="777"/>
      <c r="AK74" s="777">
        <v>0</v>
      </c>
      <c r="AL74" s="777"/>
      <c r="AM74" s="777"/>
      <c r="AN74" s="777"/>
      <c r="AO74" s="777"/>
      <c r="AP74" s="777">
        <v>0</v>
      </c>
      <c r="AQ74" s="777"/>
      <c r="AR74" s="777"/>
      <c r="AS74" s="777"/>
      <c r="AT74" s="777"/>
      <c r="AU74" s="777">
        <v>0</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c r="A75" s="195">
        <v>8</v>
      </c>
      <c r="B75" s="828"/>
      <c r="C75" s="829"/>
      <c r="D75" s="829"/>
      <c r="E75" s="829"/>
      <c r="F75" s="829"/>
      <c r="G75" s="829"/>
      <c r="H75" s="829"/>
      <c r="I75" s="829"/>
      <c r="J75" s="829"/>
      <c r="K75" s="829"/>
      <c r="L75" s="829"/>
      <c r="M75" s="829"/>
      <c r="N75" s="829"/>
      <c r="O75" s="829"/>
      <c r="P75" s="830"/>
      <c r="Q75" s="825"/>
      <c r="R75" s="826"/>
      <c r="S75" s="826"/>
      <c r="T75" s="826"/>
      <c r="U75" s="788"/>
      <c r="V75" s="827"/>
      <c r="W75" s="826"/>
      <c r="X75" s="826"/>
      <c r="Y75" s="826"/>
      <c r="Z75" s="788"/>
      <c r="AA75" s="827"/>
      <c r="AB75" s="826"/>
      <c r="AC75" s="826"/>
      <c r="AD75" s="826"/>
      <c r="AE75" s="788"/>
      <c r="AF75" s="827"/>
      <c r="AG75" s="826"/>
      <c r="AH75" s="826"/>
      <c r="AI75" s="826"/>
      <c r="AJ75" s="788"/>
      <c r="AK75" s="827"/>
      <c r="AL75" s="826"/>
      <c r="AM75" s="826"/>
      <c r="AN75" s="826"/>
      <c r="AO75" s="788"/>
      <c r="AP75" s="827"/>
      <c r="AQ75" s="826"/>
      <c r="AR75" s="826"/>
      <c r="AS75" s="826"/>
      <c r="AT75" s="788"/>
      <c r="AU75" s="827"/>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c r="A76" s="195">
        <v>9</v>
      </c>
      <c r="B76" s="828"/>
      <c r="C76" s="829"/>
      <c r="D76" s="829"/>
      <c r="E76" s="829"/>
      <c r="F76" s="829"/>
      <c r="G76" s="829"/>
      <c r="H76" s="829"/>
      <c r="I76" s="829"/>
      <c r="J76" s="829"/>
      <c r="K76" s="829"/>
      <c r="L76" s="829"/>
      <c r="M76" s="829"/>
      <c r="N76" s="829"/>
      <c r="O76" s="829"/>
      <c r="P76" s="830"/>
      <c r="Q76" s="825"/>
      <c r="R76" s="826"/>
      <c r="S76" s="826"/>
      <c r="T76" s="826"/>
      <c r="U76" s="788"/>
      <c r="V76" s="827"/>
      <c r="W76" s="826"/>
      <c r="X76" s="826"/>
      <c r="Y76" s="826"/>
      <c r="Z76" s="788"/>
      <c r="AA76" s="827"/>
      <c r="AB76" s="826"/>
      <c r="AC76" s="826"/>
      <c r="AD76" s="826"/>
      <c r="AE76" s="788"/>
      <c r="AF76" s="827"/>
      <c r="AG76" s="826"/>
      <c r="AH76" s="826"/>
      <c r="AI76" s="826"/>
      <c r="AJ76" s="788"/>
      <c r="AK76" s="827"/>
      <c r="AL76" s="826"/>
      <c r="AM76" s="826"/>
      <c r="AN76" s="826"/>
      <c r="AO76" s="788"/>
      <c r="AP76" s="827"/>
      <c r="AQ76" s="826"/>
      <c r="AR76" s="826"/>
      <c r="AS76" s="826"/>
      <c r="AT76" s="788"/>
      <c r="AU76" s="827"/>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c r="A77" s="195">
        <v>10</v>
      </c>
      <c r="B77" s="828"/>
      <c r="C77" s="829"/>
      <c r="D77" s="829"/>
      <c r="E77" s="829"/>
      <c r="F77" s="829"/>
      <c r="G77" s="829"/>
      <c r="H77" s="829"/>
      <c r="I77" s="829"/>
      <c r="J77" s="829"/>
      <c r="K77" s="829"/>
      <c r="L77" s="829"/>
      <c r="M77" s="829"/>
      <c r="N77" s="829"/>
      <c r="O77" s="829"/>
      <c r="P77" s="830"/>
      <c r="Q77" s="825"/>
      <c r="R77" s="826"/>
      <c r="S77" s="826"/>
      <c r="T77" s="826"/>
      <c r="U77" s="788"/>
      <c r="V77" s="827"/>
      <c r="W77" s="826"/>
      <c r="X77" s="826"/>
      <c r="Y77" s="826"/>
      <c r="Z77" s="788"/>
      <c r="AA77" s="827"/>
      <c r="AB77" s="826"/>
      <c r="AC77" s="826"/>
      <c r="AD77" s="826"/>
      <c r="AE77" s="788"/>
      <c r="AF77" s="827"/>
      <c r="AG77" s="826"/>
      <c r="AH77" s="826"/>
      <c r="AI77" s="826"/>
      <c r="AJ77" s="788"/>
      <c r="AK77" s="827"/>
      <c r="AL77" s="826"/>
      <c r="AM77" s="826"/>
      <c r="AN77" s="826"/>
      <c r="AO77" s="788"/>
      <c r="AP77" s="827"/>
      <c r="AQ77" s="826"/>
      <c r="AR77" s="826"/>
      <c r="AS77" s="826"/>
      <c r="AT77" s="788"/>
      <c r="AU77" s="827"/>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c r="A78" s="195">
        <v>11</v>
      </c>
      <c r="B78" s="828"/>
      <c r="C78" s="829"/>
      <c r="D78" s="829"/>
      <c r="E78" s="829"/>
      <c r="F78" s="829"/>
      <c r="G78" s="829"/>
      <c r="H78" s="829"/>
      <c r="I78" s="829"/>
      <c r="J78" s="829"/>
      <c r="K78" s="829"/>
      <c r="L78" s="829"/>
      <c r="M78" s="829"/>
      <c r="N78" s="829"/>
      <c r="O78" s="829"/>
      <c r="P78" s="83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c r="A79" s="195">
        <v>12</v>
      </c>
      <c r="B79" s="828"/>
      <c r="C79" s="829"/>
      <c r="D79" s="829"/>
      <c r="E79" s="829"/>
      <c r="F79" s="829"/>
      <c r="G79" s="829"/>
      <c r="H79" s="829"/>
      <c r="I79" s="829"/>
      <c r="J79" s="829"/>
      <c r="K79" s="829"/>
      <c r="L79" s="829"/>
      <c r="M79" s="829"/>
      <c r="N79" s="829"/>
      <c r="O79" s="829"/>
      <c r="P79" s="83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c r="A80" s="195">
        <v>13</v>
      </c>
      <c r="B80" s="828"/>
      <c r="C80" s="829"/>
      <c r="D80" s="829"/>
      <c r="E80" s="829"/>
      <c r="F80" s="829"/>
      <c r="G80" s="829"/>
      <c r="H80" s="829"/>
      <c r="I80" s="829"/>
      <c r="J80" s="829"/>
      <c r="K80" s="829"/>
      <c r="L80" s="829"/>
      <c r="M80" s="829"/>
      <c r="N80" s="829"/>
      <c r="O80" s="829"/>
      <c r="P80" s="83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c r="A81" s="195">
        <v>14</v>
      </c>
      <c r="B81" s="828"/>
      <c r="C81" s="829"/>
      <c r="D81" s="829"/>
      <c r="E81" s="829"/>
      <c r="F81" s="829"/>
      <c r="G81" s="829"/>
      <c r="H81" s="829"/>
      <c r="I81" s="829"/>
      <c r="J81" s="829"/>
      <c r="K81" s="829"/>
      <c r="L81" s="829"/>
      <c r="M81" s="829"/>
      <c r="N81" s="829"/>
      <c r="O81" s="829"/>
      <c r="P81" s="83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c r="A82" s="195">
        <v>15</v>
      </c>
      <c r="B82" s="828"/>
      <c r="C82" s="829"/>
      <c r="D82" s="829"/>
      <c r="E82" s="829"/>
      <c r="F82" s="829"/>
      <c r="G82" s="829"/>
      <c r="H82" s="829"/>
      <c r="I82" s="829"/>
      <c r="J82" s="829"/>
      <c r="K82" s="829"/>
      <c r="L82" s="829"/>
      <c r="M82" s="829"/>
      <c r="N82" s="829"/>
      <c r="O82" s="829"/>
      <c r="P82" s="83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c r="A83" s="195">
        <v>16</v>
      </c>
      <c r="B83" s="828"/>
      <c r="C83" s="829"/>
      <c r="D83" s="829"/>
      <c r="E83" s="829"/>
      <c r="F83" s="829"/>
      <c r="G83" s="829"/>
      <c r="H83" s="829"/>
      <c r="I83" s="829"/>
      <c r="J83" s="829"/>
      <c r="K83" s="829"/>
      <c r="L83" s="829"/>
      <c r="M83" s="829"/>
      <c r="N83" s="829"/>
      <c r="O83" s="829"/>
      <c r="P83" s="83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c r="A84" s="195">
        <v>17</v>
      </c>
      <c r="B84" s="828"/>
      <c r="C84" s="829"/>
      <c r="D84" s="829"/>
      <c r="E84" s="829"/>
      <c r="F84" s="829"/>
      <c r="G84" s="829"/>
      <c r="H84" s="829"/>
      <c r="I84" s="829"/>
      <c r="J84" s="829"/>
      <c r="K84" s="829"/>
      <c r="L84" s="829"/>
      <c r="M84" s="829"/>
      <c r="N84" s="829"/>
      <c r="O84" s="829"/>
      <c r="P84" s="83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c r="A85" s="195">
        <v>18</v>
      </c>
      <c r="B85" s="828"/>
      <c r="C85" s="829"/>
      <c r="D85" s="829"/>
      <c r="E85" s="829"/>
      <c r="F85" s="829"/>
      <c r="G85" s="829"/>
      <c r="H85" s="829"/>
      <c r="I85" s="829"/>
      <c r="J85" s="829"/>
      <c r="K85" s="829"/>
      <c r="L85" s="829"/>
      <c r="M85" s="829"/>
      <c r="N85" s="829"/>
      <c r="O85" s="829"/>
      <c r="P85" s="83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c r="A86" s="195">
        <v>19</v>
      </c>
      <c r="B86" s="828"/>
      <c r="C86" s="829"/>
      <c r="D86" s="829"/>
      <c r="E86" s="829"/>
      <c r="F86" s="829"/>
      <c r="G86" s="829"/>
      <c r="H86" s="829"/>
      <c r="I86" s="829"/>
      <c r="J86" s="829"/>
      <c r="K86" s="829"/>
      <c r="L86" s="829"/>
      <c r="M86" s="829"/>
      <c r="N86" s="829"/>
      <c r="O86" s="829"/>
      <c r="P86" s="83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c r="A87" s="203">
        <v>20</v>
      </c>
      <c r="B87" s="840"/>
      <c r="C87" s="841"/>
      <c r="D87" s="841"/>
      <c r="E87" s="841"/>
      <c r="F87" s="841"/>
      <c r="G87" s="841"/>
      <c r="H87" s="841"/>
      <c r="I87" s="841"/>
      <c r="J87" s="841"/>
      <c r="K87" s="841"/>
      <c r="L87" s="841"/>
      <c r="M87" s="841"/>
      <c r="N87" s="841"/>
      <c r="O87" s="841"/>
      <c r="P87" s="842"/>
      <c r="Q87" s="86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3"/>
      <c r="BA87" s="843"/>
      <c r="BB87" s="843"/>
      <c r="BC87" s="843"/>
      <c r="BD87" s="844"/>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c r="A88" s="198" t="s">
        <v>457</v>
      </c>
      <c r="B88" s="757" t="s">
        <v>490</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6753</v>
      </c>
      <c r="AG88" s="797"/>
      <c r="AH88" s="797"/>
      <c r="AI88" s="797"/>
      <c r="AJ88" s="797"/>
      <c r="AK88" s="794"/>
      <c r="AL88" s="794"/>
      <c r="AM88" s="794"/>
      <c r="AN88" s="794"/>
      <c r="AO88" s="794"/>
      <c r="AP88" s="797">
        <v>1185</v>
      </c>
      <c r="AQ88" s="797"/>
      <c r="AR88" s="797"/>
      <c r="AS88" s="797"/>
      <c r="AT88" s="797"/>
      <c r="AU88" s="797"/>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457</v>
      </c>
      <c r="BR102" s="757" t="s">
        <v>491</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v>19</v>
      </c>
      <c r="CS102" s="802"/>
      <c r="CT102" s="802"/>
      <c r="CU102" s="802"/>
      <c r="CV102" s="832"/>
      <c r="CW102" s="831"/>
      <c r="CX102" s="802"/>
      <c r="CY102" s="802"/>
      <c r="CZ102" s="802"/>
      <c r="DA102" s="832"/>
      <c r="DB102" s="831"/>
      <c r="DC102" s="802"/>
      <c r="DD102" s="802"/>
      <c r="DE102" s="802"/>
      <c r="DF102" s="832"/>
      <c r="DG102" s="831"/>
      <c r="DH102" s="802"/>
      <c r="DI102" s="802"/>
      <c r="DJ102" s="802"/>
      <c r="DK102" s="832"/>
      <c r="DL102" s="831"/>
      <c r="DM102" s="802"/>
      <c r="DN102" s="802"/>
      <c r="DO102" s="802"/>
      <c r="DP102" s="832"/>
      <c r="DQ102" s="831"/>
      <c r="DR102" s="802"/>
      <c r="DS102" s="802"/>
      <c r="DT102" s="802"/>
      <c r="DU102" s="832"/>
      <c r="DV102" s="836"/>
      <c r="DW102" s="837"/>
      <c r="DX102" s="837"/>
      <c r="DY102" s="837"/>
      <c r="DZ102" s="838"/>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2" t="s">
        <v>492</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9" t="s">
        <v>493</v>
      </c>
      <c r="BR104" s="839"/>
      <c r="BS104" s="839"/>
      <c r="BT104" s="839"/>
      <c r="BU104" s="839"/>
      <c r="BV104" s="839"/>
      <c r="BW104" s="839"/>
      <c r="BX104" s="839"/>
      <c r="BY104" s="839"/>
      <c r="BZ104" s="839"/>
      <c r="CA104" s="839"/>
      <c r="CB104" s="839"/>
      <c r="CC104" s="839"/>
      <c r="CD104" s="839"/>
      <c r="CE104" s="839"/>
      <c r="CF104" s="839"/>
      <c r="CG104" s="839"/>
      <c r="CH104" s="839"/>
      <c r="CI104" s="839"/>
      <c r="CJ104" s="839"/>
      <c r="CK104" s="839"/>
      <c r="CL104" s="839"/>
      <c r="CM104" s="839"/>
      <c r="CN104" s="839"/>
      <c r="CO104" s="839"/>
      <c r="CP104" s="839"/>
      <c r="CQ104" s="839"/>
      <c r="CR104" s="839"/>
      <c r="CS104" s="839"/>
      <c r="CT104" s="839"/>
      <c r="CU104" s="839"/>
      <c r="CV104" s="839"/>
      <c r="CW104" s="839"/>
      <c r="CX104" s="839"/>
      <c r="CY104" s="839"/>
      <c r="CZ104" s="839"/>
      <c r="DA104" s="839"/>
      <c r="DB104" s="839"/>
      <c r="DC104" s="839"/>
      <c r="DD104" s="839"/>
      <c r="DE104" s="839"/>
      <c r="DF104" s="839"/>
      <c r="DG104" s="839"/>
      <c r="DH104" s="839"/>
      <c r="DI104" s="839"/>
      <c r="DJ104" s="839"/>
      <c r="DK104" s="839"/>
      <c r="DL104" s="839"/>
      <c r="DM104" s="839"/>
      <c r="DN104" s="839"/>
      <c r="DO104" s="839"/>
      <c r="DP104" s="839"/>
      <c r="DQ104" s="839"/>
      <c r="DR104" s="839"/>
      <c r="DS104" s="839"/>
      <c r="DT104" s="839"/>
      <c r="DU104" s="839"/>
      <c r="DV104" s="839"/>
      <c r="DW104" s="839"/>
      <c r="DX104" s="839"/>
      <c r="DY104" s="839"/>
      <c r="DZ104" s="839"/>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494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856" t="s">
        <v>496</v>
      </c>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8"/>
      <c r="AU108" s="856" t="s">
        <v>497</v>
      </c>
      <c r="AV108" s="857"/>
      <c r="AW108" s="857"/>
      <c r="AX108" s="857"/>
      <c r="AY108" s="857"/>
      <c r="AZ108" s="857"/>
      <c r="BA108" s="857"/>
      <c r="BB108" s="857"/>
      <c r="BC108" s="857"/>
      <c r="BD108" s="857"/>
      <c r="BE108" s="857"/>
      <c r="BF108" s="857"/>
      <c r="BG108" s="857"/>
      <c r="BH108" s="857"/>
      <c r="BI108" s="857"/>
      <c r="BJ108" s="857"/>
      <c r="BK108" s="857"/>
      <c r="BL108" s="857"/>
      <c r="BM108" s="857"/>
      <c r="BN108" s="857"/>
      <c r="BO108" s="857"/>
      <c r="BP108" s="857"/>
      <c r="BQ108" s="857"/>
      <c r="BR108" s="857"/>
      <c r="BS108" s="857"/>
      <c r="BT108" s="857"/>
      <c r="BU108" s="857"/>
      <c r="BV108" s="857"/>
      <c r="BW108" s="857"/>
      <c r="BX108" s="857"/>
      <c r="BY108" s="857"/>
      <c r="BZ108" s="857"/>
      <c r="CA108" s="857"/>
      <c r="CB108" s="857"/>
      <c r="CC108" s="857"/>
      <c r="CD108" s="857"/>
      <c r="CE108" s="857"/>
      <c r="CF108" s="857"/>
      <c r="CG108" s="857"/>
      <c r="CH108" s="857"/>
      <c r="CI108" s="857"/>
      <c r="CJ108" s="857"/>
      <c r="CK108" s="857"/>
      <c r="CL108" s="857"/>
      <c r="CM108" s="857"/>
      <c r="CN108" s="857"/>
      <c r="CO108" s="857"/>
      <c r="CP108" s="857"/>
      <c r="CQ108" s="857"/>
      <c r="CR108" s="857"/>
      <c r="CS108" s="857"/>
      <c r="CT108" s="857"/>
      <c r="CU108" s="857"/>
      <c r="CV108" s="857"/>
      <c r="CW108" s="857"/>
      <c r="CX108" s="857"/>
      <c r="CY108" s="857"/>
      <c r="CZ108" s="857"/>
      <c r="DA108" s="857"/>
      <c r="DB108" s="857"/>
      <c r="DC108" s="857"/>
      <c r="DD108" s="857"/>
      <c r="DE108" s="857"/>
      <c r="DF108" s="857"/>
      <c r="DG108" s="857"/>
      <c r="DH108" s="857"/>
      <c r="DI108" s="857"/>
      <c r="DJ108" s="857"/>
      <c r="DK108" s="857"/>
      <c r="DL108" s="857"/>
      <c r="DM108" s="857"/>
      <c r="DN108" s="857"/>
      <c r="DO108" s="857"/>
      <c r="DP108" s="857"/>
      <c r="DQ108" s="857"/>
      <c r="DR108" s="857"/>
      <c r="DS108" s="857"/>
      <c r="DT108" s="857"/>
      <c r="DU108" s="857"/>
      <c r="DV108" s="857"/>
      <c r="DW108" s="857"/>
      <c r="DX108" s="857"/>
      <c r="DY108" s="857"/>
      <c r="DZ108" s="858"/>
    </row>
    <row r="109" spans="1:131" s="180" customFormat="1" ht="26.25" customHeight="1">
      <c r="A109" s="859" t="s">
        <v>498</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5" t="s">
        <v>499</v>
      </c>
      <c r="AB109" s="846"/>
      <c r="AC109" s="846"/>
      <c r="AD109" s="846"/>
      <c r="AE109" s="847"/>
      <c r="AF109" s="845" t="s">
        <v>352</v>
      </c>
      <c r="AG109" s="846"/>
      <c r="AH109" s="846"/>
      <c r="AI109" s="846"/>
      <c r="AJ109" s="847"/>
      <c r="AK109" s="845" t="s">
        <v>351</v>
      </c>
      <c r="AL109" s="846"/>
      <c r="AM109" s="846"/>
      <c r="AN109" s="846"/>
      <c r="AO109" s="847"/>
      <c r="AP109" s="845" t="s">
        <v>500</v>
      </c>
      <c r="AQ109" s="846"/>
      <c r="AR109" s="846"/>
      <c r="AS109" s="846"/>
      <c r="AT109" s="871"/>
      <c r="AU109" s="859" t="s">
        <v>498</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5" t="s">
        <v>499</v>
      </c>
      <c r="BR109" s="846"/>
      <c r="BS109" s="846"/>
      <c r="BT109" s="846"/>
      <c r="BU109" s="847"/>
      <c r="BV109" s="845" t="s">
        <v>352</v>
      </c>
      <c r="BW109" s="846"/>
      <c r="BX109" s="846"/>
      <c r="BY109" s="846"/>
      <c r="BZ109" s="847"/>
      <c r="CA109" s="845" t="s">
        <v>351</v>
      </c>
      <c r="CB109" s="846"/>
      <c r="CC109" s="846"/>
      <c r="CD109" s="846"/>
      <c r="CE109" s="847"/>
      <c r="CF109" s="884" t="s">
        <v>500</v>
      </c>
      <c r="CG109" s="884"/>
      <c r="CH109" s="884"/>
      <c r="CI109" s="884"/>
      <c r="CJ109" s="884"/>
      <c r="CK109" s="845" t="s">
        <v>501</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5" t="s">
        <v>499</v>
      </c>
      <c r="DH109" s="846"/>
      <c r="DI109" s="846"/>
      <c r="DJ109" s="846"/>
      <c r="DK109" s="847"/>
      <c r="DL109" s="845" t="s">
        <v>352</v>
      </c>
      <c r="DM109" s="846"/>
      <c r="DN109" s="846"/>
      <c r="DO109" s="846"/>
      <c r="DP109" s="847"/>
      <c r="DQ109" s="845" t="s">
        <v>351</v>
      </c>
      <c r="DR109" s="846"/>
      <c r="DS109" s="846"/>
      <c r="DT109" s="846"/>
      <c r="DU109" s="847"/>
      <c r="DV109" s="845" t="s">
        <v>500</v>
      </c>
      <c r="DW109" s="846"/>
      <c r="DX109" s="846"/>
      <c r="DY109" s="846"/>
      <c r="DZ109" s="871"/>
    </row>
    <row r="110" spans="1:131" s="180" customFormat="1" ht="26.25" customHeight="1">
      <c r="A110" s="910" t="s">
        <v>502</v>
      </c>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70"/>
      <c r="AA110" s="911">
        <v>452568</v>
      </c>
      <c r="AB110" s="899"/>
      <c r="AC110" s="899"/>
      <c r="AD110" s="899"/>
      <c r="AE110" s="900"/>
      <c r="AF110" s="898">
        <v>544353</v>
      </c>
      <c r="AG110" s="899"/>
      <c r="AH110" s="899"/>
      <c r="AI110" s="899"/>
      <c r="AJ110" s="900"/>
      <c r="AK110" s="898">
        <v>563404</v>
      </c>
      <c r="AL110" s="899"/>
      <c r="AM110" s="899"/>
      <c r="AN110" s="899"/>
      <c r="AO110" s="900"/>
      <c r="AP110" s="901">
        <v>41.5</v>
      </c>
      <c r="AQ110" s="902"/>
      <c r="AR110" s="902"/>
      <c r="AS110" s="902"/>
      <c r="AT110" s="903"/>
      <c r="AU110" s="933" t="s">
        <v>129</v>
      </c>
      <c r="AV110" s="934"/>
      <c r="AW110" s="934"/>
      <c r="AX110" s="934"/>
      <c r="AY110" s="935"/>
      <c r="AZ110" s="868" t="s">
        <v>503</v>
      </c>
      <c r="BA110" s="869"/>
      <c r="BB110" s="869"/>
      <c r="BC110" s="869"/>
      <c r="BD110" s="869"/>
      <c r="BE110" s="869"/>
      <c r="BF110" s="869"/>
      <c r="BG110" s="869"/>
      <c r="BH110" s="869"/>
      <c r="BI110" s="869"/>
      <c r="BJ110" s="869"/>
      <c r="BK110" s="869"/>
      <c r="BL110" s="869"/>
      <c r="BM110" s="869"/>
      <c r="BN110" s="869"/>
      <c r="BO110" s="869"/>
      <c r="BP110" s="870"/>
      <c r="BQ110" s="893">
        <v>5246420</v>
      </c>
      <c r="BR110" s="875"/>
      <c r="BS110" s="875"/>
      <c r="BT110" s="875"/>
      <c r="BU110" s="875"/>
      <c r="BV110" s="875">
        <v>5054763</v>
      </c>
      <c r="BW110" s="875"/>
      <c r="BX110" s="875"/>
      <c r="BY110" s="875"/>
      <c r="BZ110" s="875"/>
      <c r="CA110" s="875">
        <v>4856428</v>
      </c>
      <c r="CB110" s="875"/>
      <c r="CC110" s="875"/>
      <c r="CD110" s="875"/>
      <c r="CE110" s="875"/>
      <c r="CF110" s="885">
        <v>357.9</v>
      </c>
      <c r="CG110" s="886"/>
      <c r="CH110" s="886"/>
      <c r="CI110" s="886"/>
      <c r="CJ110" s="886"/>
      <c r="CK110" s="887" t="s">
        <v>504</v>
      </c>
      <c r="CL110" s="888"/>
      <c r="CM110" s="881" t="s">
        <v>505</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93" t="s">
        <v>506</v>
      </c>
      <c r="DH110" s="875"/>
      <c r="DI110" s="875"/>
      <c r="DJ110" s="875"/>
      <c r="DK110" s="875"/>
      <c r="DL110" s="875" t="s">
        <v>506</v>
      </c>
      <c r="DM110" s="875"/>
      <c r="DN110" s="875"/>
      <c r="DO110" s="875"/>
      <c r="DP110" s="875"/>
      <c r="DQ110" s="875" t="s">
        <v>506</v>
      </c>
      <c r="DR110" s="875"/>
      <c r="DS110" s="875"/>
      <c r="DT110" s="875"/>
      <c r="DU110" s="875"/>
      <c r="DV110" s="876" t="s">
        <v>506</v>
      </c>
      <c r="DW110" s="876"/>
      <c r="DX110" s="876"/>
      <c r="DY110" s="876"/>
      <c r="DZ110" s="877"/>
    </row>
    <row r="111" spans="1:131" s="180" customFormat="1" ht="26.25" customHeight="1">
      <c r="A111" s="912" t="s">
        <v>507</v>
      </c>
      <c r="B111" s="913"/>
      <c r="C111" s="853" t="s">
        <v>508</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4"/>
      <c r="AA111" s="904" t="s">
        <v>509</v>
      </c>
      <c r="AB111" s="896"/>
      <c r="AC111" s="896"/>
      <c r="AD111" s="896"/>
      <c r="AE111" s="897"/>
      <c r="AF111" s="895" t="s">
        <v>509</v>
      </c>
      <c r="AG111" s="896"/>
      <c r="AH111" s="896"/>
      <c r="AI111" s="896"/>
      <c r="AJ111" s="897"/>
      <c r="AK111" s="895" t="s">
        <v>509</v>
      </c>
      <c r="AL111" s="896"/>
      <c r="AM111" s="896"/>
      <c r="AN111" s="896"/>
      <c r="AO111" s="897"/>
      <c r="AP111" s="907" t="s">
        <v>509</v>
      </c>
      <c r="AQ111" s="908"/>
      <c r="AR111" s="908"/>
      <c r="AS111" s="908"/>
      <c r="AT111" s="909"/>
      <c r="AU111" s="936"/>
      <c r="AV111" s="937"/>
      <c r="AW111" s="937"/>
      <c r="AX111" s="937"/>
      <c r="AY111" s="938"/>
      <c r="AZ111" s="852" t="s">
        <v>510</v>
      </c>
      <c r="BA111" s="853"/>
      <c r="BB111" s="853"/>
      <c r="BC111" s="853"/>
      <c r="BD111" s="853"/>
      <c r="BE111" s="853"/>
      <c r="BF111" s="853"/>
      <c r="BG111" s="853"/>
      <c r="BH111" s="853"/>
      <c r="BI111" s="853"/>
      <c r="BJ111" s="853"/>
      <c r="BK111" s="853"/>
      <c r="BL111" s="853"/>
      <c r="BM111" s="853"/>
      <c r="BN111" s="853"/>
      <c r="BO111" s="853"/>
      <c r="BP111" s="854"/>
      <c r="BQ111" s="855" t="s">
        <v>511</v>
      </c>
      <c r="BR111" s="849"/>
      <c r="BS111" s="849"/>
      <c r="BT111" s="849"/>
      <c r="BU111" s="849"/>
      <c r="BV111" s="849" t="s">
        <v>511</v>
      </c>
      <c r="BW111" s="849"/>
      <c r="BX111" s="849"/>
      <c r="BY111" s="849"/>
      <c r="BZ111" s="849"/>
      <c r="CA111" s="849" t="s">
        <v>511</v>
      </c>
      <c r="CB111" s="849"/>
      <c r="CC111" s="849"/>
      <c r="CD111" s="849"/>
      <c r="CE111" s="849"/>
      <c r="CF111" s="850" t="s">
        <v>511</v>
      </c>
      <c r="CG111" s="851"/>
      <c r="CH111" s="851"/>
      <c r="CI111" s="851"/>
      <c r="CJ111" s="851"/>
      <c r="CK111" s="889"/>
      <c r="CL111" s="890"/>
      <c r="CM111" s="878" t="s">
        <v>512</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55" t="s">
        <v>513</v>
      </c>
      <c r="DH111" s="849"/>
      <c r="DI111" s="849"/>
      <c r="DJ111" s="849"/>
      <c r="DK111" s="849"/>
      <c r="DL111" s="849" t="s">
        <v>513</v>
      </c>
      <c r="DM111" s="849"/>
      <c r="DN111" s="849"/>
      <c r="DO111" s="849"/>
      <c r="DP111" s="849"/>
      <c r="DQ111" s="849" t="s">
        <v>513</v>
      </c>
      <c r="DR111" s="849"/>
      <c r="DS111" s="849"/>
      <c r="DT111" s="849"/>
      <c r="DU111" s="849"/>
      <c r="DV111" s="873" t="s">
        <v>513</v>
      </c>
      <c r="DW111" s="873"/>
      <c r="DX111" s="873"/>
      <c r="DY111" s="873"/>
      <c r="DZ111" s="874"/>
    </row>
    <row r="112" spans="1:131" s="180" customFormat="1" ht="26.25" customHeight="1">
      <c r="A112" s="914"/>
      <c r="B112" s="915"/>
      <c r="C112" s="853" t="s">
        <v>514</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4"/>
      <c r="AA112" s="863" t="s">
        <v>515</v>
      </c>
      <c r="AB112" s="864"/>
      <c r="AC112" s="864"/>
      <c r="AD112" s="864"/>
      <c r="AE112" s="865"/>
      <c r="AF112" s="866" t="s">
        <v>515</v>
      </c>
      <c r="AG112" s="864"/>
      <c r="AH112" s="864"/>
      <c r="AI112" s="864"/>
      <c r="AJ112" s="865"/>
      <c r="AK112" s="866" t="s">
        <v>515</v>
      </c>
      <c r="AL112" s="864"/>
      <c r="AM112" s="864"/>
      <c r="AN112" s="864"/>
      <c r="AO112" s="865"/>
      <c r="AP112" s="860" t="s">
        <v>515</v>
      </c>
      <c r="AQ112" s="861"/>
      <c r="AR112" s="861"/>
      <c r="AS112" s="861"/>
      <c r="AT112" s="862"/>
      <c r="AU112" s="936"/>
      <c r="AV112" s="937"/>
      <c r="AW112" s="937"/>
      <c r="AX112" s="937"/>
      <c r="AY112" s="938"/>
      <c r="AZ112" s="852" t="s">
        <v>516</v>
      </c>
      <c r="BA112" s="853"/>
      <c r="BB112" s="853"/>
      <c r="BC112" s="853"/>
      <c r="BD112" s="853"/>
      <c r="BE112" s="853"/>
      <c r="BF112" s="853"/>
      <c r="BG112" s="853"/>
      <c r="BH112" s="853"/>
      <c r="BI112" s="853"/>
      <c r="BJ112" s="853"/>
      <c r="BK112" s="853"/>
      <c r="BL112" s="853"/>
      <c r="BM112" s="853"/>
      <c r="BN112" s="853"/>
      <c r="BO112" s="853"/>
      <c r="BP112" s="854"/>
      <c r="BQ112" s="855">
        <v>238045</v>
      </c>
      <c r="BR112" s="849"/>
      <c r="BS112" s="849"/>
      <c r="BT112" s="849"/>
      <c r="BU112" s="849"/>
      <c r="BV112" s="849">
        <v>274559</v>
      </c>
      <c r="BW112" s="849"/>
      <c r="BX112" s="849"/>
      <c r="BY112" s="849"/>
      <c r="BZ112" s="849"/>
      <c r="CA112" s="849">
        <v>305247</v>
      </c>
      <c r="CB112" s="849"/>
      <c r="CC112" s="849"/>
      <c r="CD112" s="849"/>
      <c r="CE112" s="849"/>
      <c r="CF112" s="850">
        <v>22.5</v>
      </c>
      <c r="CG112" s="851"/>
      <c r="CH112" s="851"/>
      <c r="CI112" s="851"/>
      <c r="CJ112" s="851"/>
      <c r="CK112" s="889"/>
      <c r="CL112" s="890"/>
      <c r="CM112" s="878" t="s">
        <v>517</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55" t="s">
        <v>518</v>
      </c>
      <c r="DH112" s="849"/>
      <c r="DI112" s="849"/>
      <c r="DJ112" s="849"/>
      <c r="DK112" s="849"/>
      <c r="DL112" s="849" t="s">
        <v>518</v>
      </c>
      <c r="DM112" s="849"/>
      <c r="DN112" s="849"/>
      <c r="DO112" s="849"/>
      <c r="DP112" s="849"/>
      <c r="DQ112" s="849" t="s">
        <v>518</v>
      </c>
      <c r="DR112" s="849"/>
      <c r="DS112" s="849"/>
      <c r="DT112" s="849"/>
      <c r="DU112" s="849"/>
      <c r="DV112" s="873" t="s">
        <v>518</v>
      </c>
      <c r="DW112" s="873"/>
      <c r="DX112" s="873"/>
      <c r="DY112" s="873"/>
      <c r="DZ112" s="874"/>
    </row>
    <row r="113" spans="1:130" s="180" customFormat="1" ht="26.25" customHeight="1">
      <c r="A113" s="914"/>
      <c r="B113" s="915"/>
      <c r="C113" s="853" t="s">
        <v>519</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4"/>
      <c r="AA113" s="904">
        <v>13733</v>
      </c>
      <c r="AB113" s="896"/>
      <c r="AC113" s="896"/>
      <c r="AD113" s="896"/>
      <c r="AE113" s="897"/>
      <c r="AF113" s="895">
        <v>16476</v>
      </c>
      <c r="AG113" s="896"/>
      <c r="AH113" s="896"/>
      <c r="AI113" s="896"/>
      <c r="AJ113" s="897"/>
      <c r="AK113" s="895">
        <v>21699</v>
      </c>
      <c r="AL113" s="896"/>
      <c r="AM113" s="896"/>
      <c r="AN113" s="896"/>
      <c r="AO113" s="897"/>
      <c r="AP113" s="907">
        <v>1.6</v>
      </c>
      <c r="AQ113" s="908"/>
      <c r="AR113" s="908"/>
      <c r="AS113" s="908"/>
      <c r="AT113" s="909"/>
      <c r="AU113" s="936"/>
      <c r="AV113" s="937"/>
      <c r="AW113" s="937"/>
      <c r="AX113" s="937"/>
      <c r="AY113" s="938"/>
      <c r="AZ113" s="852" t="s">
        <v>520</v>
      </c>
      <c r="BA113" s="853"/>
      <c r="BB113" s="853"/>
      <c r="BC113" s="853"/>
      <c r="BD113" s="853"/>
      <c r="BE113" s="853"/>
      <c r="BF113" s="853"/>
      <c r="BG113" s="853"/>
      <c r="BH113" s="853"/>
      <c r="BI113" s="853"/>
      <c r="BJ113" s="853"/>
      <c r="BK113" s="853"/>
      <c r="BL113" s="853"/>
      <c r="BM113" s="853"/>
      <c r="BN113" s="853"/>
      <c r="BO113" s="853"/>
      <c r="BP113" s="854"/>
      <c r="BQ113" s="855" t="s">
        <v>521</v>
      </c>
      <c r="BR113" s="849"/>
      <c r="BS113" s="849"/>
      <c r="BT113" s="849"/>
      <c r="BU113" s="849"/>
      <c r="BV113" s="849" t="s">
        <v>521</v>
      </c>
      <c r="BW113" s="849"/>
      <c r="BX113" s="849"/>
      <c r="BY113" s="849"/>
      <c r="BZ113" s="849"/>
      <c r="CA113" s="849" t="s">
        <v>521</v>
      </c>
      <c r="CB113" s="849"/>
      <c r="CC113" s="849"/>
      <c r="CD113" s="849"/>
      <c r="CE113" s="849"/>
      <c r="CF113" s="850" t="s">
        <v>521</v>
      </c>
      <c r="CG113" s="851"/>
      <c r="CH113" s="851"/>
      <c r="CI113" s="851"/>
      <c r="CJ113" s="851"/>
      <c r="CK113" s="889"/>
      <c r="CL113" s="890"/>
      <c r="CM113" s="878" t="s">
        <v>522</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863" t="s">
        <v>521</v>
      </c>
      <c r="DH113" s="864"/>
      <c r="DI113" s="864"/>
      <c r="DJ113" s="864"/>
      <c r="DK113" s="865"/>
      <c r="DL113" s="866" t="s">
        <v>521</v>
      </c>
      <c r="DM113" s="864"/>
      <c r="DN113" s="864"/>
      <c r="DO113" s="864"/>
      <c r="DP113" s="865"/>
      <c r="DQ113" s="866" t="s">
        <v>521</v>
      </c>
      <c r="DR113" s="864"/>
      <c r="DS113" s="864"/>
      <c r="DT113" s="864"/>
      <c r="DU113" s="865"/>
      <c r="DV113" s="860" t="s">
        <v>521</v>
      </c>
      <c r="DW113" s="861"/>
      <c r="DX113" s="861"/>
      <c r="DY113" s="861"/>
      <c r="DZ113" s="862"/>
    </row>
    <row r="114" spans="1:130" s="180" customFormat="1" ht="26.25" customHeight="1">
      <c r="A114" s="914"/>
      <c r="B114" s="915"/>
      <c r="C114" s="853" t="s">
        <v>523</v>
      </c>
      <c r="D114" s="853"/>
      <c r="E114" s="853"/>
      <c r="F114" s="853"/>
      <c r="G114" s="853"/>
      <c r="H114" s="853"/>
      <c r="I114" s="853"/>
      <c r="J114" s="853"/>
      <c r="K114" s="853"/>
      <c r="L114" s="853"/>
      <c r="M114" s="853"/>
      <c r="N114" s="853"/>
      <c r="O114" s="853"/>
      <c r="P114" s="853"/>
      <c r="Q114" s="853"/>
      <c r="R114" s="853"/>
      <c r="S114" s="853"/>
      <c r="T114" s="853"/>
      <c r="U114" s="853"/>
      <c r="V114" s="853"/>
      <c r="W114" s="853"/>
      <c r="X114" s="853"/>
      <c r="Y114" s="853"/>
      <c r="Z114" s="854"/>
      <c r="AA114" s="863" t="s">
        <v>524</v>
      </c>
      <c r="AB114" s="864"/>
      <c r="AC114" s="864"/>
      <c r="AD114" s="864"/>
      <c r="AE114" s="865"/>
      <c r="AF114" s="866" t="s">
        <v>524</v>
      </c>
      <c r="AG114" s="864"/>
      <c r="AH114" s="864"/>
      <c r="AI114" s="864"/>
      <c r="AJ114" s="865"/>
      <c r="AK114" s="866" t="s">
        <v>524</v>
      </c>
      <c r="AL114" s="864"/>
      <c r="AM114" s="864"/>
      <c r="AN114" s="864"/>
      <c r="AO114" s="865"/>
      <c r="AP114" s="860" t="s">
        <v>524</v>
      </c>
      <c r="AQ114" s="861"/>
      <c r="AR114" s="861"/>
      <c r="AS114" s="861"/>
      <c r="AT114" s="862"/>
      <c r="AU114" s="936"/>
      <c r="AV114" s="937"/>
      <c r="AW114" s="937"/>
      <c r="AX114" s="937"/>
      <c r="AY114" s="938"/>
      <c r="AZ114" s="852" t="s">
        <v>525</v>
      </c>
      <c r="BA114" s="853"/>
      <c r="BB114" s="853"/>
      <c r="BC114" s="853"/>
      <c r="BD114" s="853"/>
      <c r="BE114" s="853"/>
      <c r="BF114" s="853"/>
      <c r="BG114" s="853"/>
      <c r="BH114" s="853"/>
      <c r="BI114" s="853"/>
      <c r="BJ114" s="853"/>
      <c r="BK114" s="853"/>
      <c r="BL114" s="853"/>
      <c r="BM114" s="853"/>
      <c r="BN114" s="853"/>
      <c r="BO114" s="853"/>
      <c r="BP114" s="854"/>
      <c r="BQ114" s="855" t="s">
        <v>526</v>
      </c>
      <c r="BR114" s="849"/>
      <c r="BS114" s="849"/>
      <c r="BT114" s="849"/>
      <c r="BU114" s="849"/>
      <c r="BV114" s="849" t="s">
        <v>526</v>
      </c>
      <c r="BW114" s="849"/>
      <c r="BX114" s="849"/>
      <c r="BY114" s="849"/>
      <c r="BZ114" s="849"/>
      <c r="CA114" s="849" t="s">
        <v>526</v>
      </c>
      <c r="CB114" s="849"/>
      <c r="CC114" s="849"/>
      <c r="CD114" s="849"/>
      <c r="CE114" s="849"/>
      <c r="CF114" s="850" t="s">
        <v>526</v>
      </c>
      <c r="CG114" s="851"/>
      <c r="CH114" s="851"/>
      <c r="CI114" s="851"/>
      <c r="CJ114" s="851"/>
      <c r="CK114" s="889"/>
      <c r="CL114" s="890"/>
      <c r="CM114" s="878" t="s">
        <v>527</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863" t="s">
        <v>528</v>
      </c>
      <c r="DH114" s="864"/>
      <c r="DI114" s="864"/>
      <c r="DJ114" s="864"/>
      <c r="DK114" s="865"/>
      <c r="DL114" s="866" t="s">
        <v>528</v>
      </c>
      <c r="DM114" s="864"/>
      <c r="DN114" s="864"/>
      <c r="DO114" s="864"/>
      <c r="DP114" s="865"/>
      <c r="DQ114" s="866" t="s">
        <v>528</v>
      </c>
      <c r="DR114" s="864"/>
      <c r="DS114" s="864"/>
      <c r="DT114" s="864"/>
      <c r="DU114" s="865"/>
      <c r="DV114" s="860" t="s">
        <v>528</v>
      </c>
      <c r="DW114" s="861"/>
      <c r="DX114" s="861"/>
      <c r="DY114" s="861"/>
      <c r="DZ114" s="862"/>
    </row>
    <row r="115" spans="1:130" s="180" customFormat="1" ht="26.25" customHeight="1">
      <c r="A115" s="914"/>
      <c r="B115" s="915"/>
      <c r="C115" s="853" t="s">
        <v>529</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4"/>
      <c r="AA115" s="904" t="s">
        <v>511</v>
      </c>
      <c r="AB115" s="896"/>
      <c r="AC115" s="896"/>
      <c r="AD115" s="896"/>
      <c r="AE115" s="897"/>
      <c r="AF115" s="895" t="s">
        <v>511</v>
      </c>
      <c r="AG115" s="896"/>
      <c r="AH115" s="896"/>
      <c r="AI115" s="896"/>
      <c r="AJ115" s="897"/>
      <c r="AK115" s="895" t="s">
        <v>511</v>
      </c>
      <c r="AL115" s="896"/>
      <c r="AM115" s="896"/>
      <c r="AN115" s="896"/>
      <c r="AO115" s="897"/>
      <c r="AP115" s="907" t="s">
        <v>511</v>
      </c>
      <c r="AQ115" s="908"/>
      <c r="AR115" s="908"/>
      <c r="AS115" s="908"/>
      <c r="AT115" s="909"/>
      <c r="AU115" s="936"/>
      <c r="AV115" s="937"/>
      <c r="AW115" s="937"/>
      <c r="AX115" s="937"/>
      <c r="AY115" s="938"/>
      <c r="AZ115" s="852" t="s">
        <v>530</v>
      </c>
      <c r="BA115" s="853"/>
      <c r="BB115" s="853"/>
      <c r="BC115" s="853"/>
      <c r="BD115" s="853"/>
      <c r="BE115" s="853"/>
      <c r="BF115" s="853"/>
      <c r="BG115" s="853"/>
      <c r="BH115" s="853"/>
      <c r="BI115" s="853"/>
      <c r="BJ115" s="853"/>
      <c r="BK115" s="853"/>
      <c r="BL115" s="853"/>
      <c r="BM115" s="853"/>
      <c r="BN115" s="853"/>
      <c r="BO115" s="853"/>
      <c r="BP115" s="854"/>
      <c r="BQ115" s="855" t="s">
        <v>531</v>
      </c>
      <c r="BR115" s="849"/>
      <c r="BS115" s="849"/>
      <c r="BT115" s="849"/>
      <c r="BU115" s="849"/>
      <c r="BV115" s="849" t="s">
        <v>531</v>
      </c>
      <c r="BW115" s="849"/>
      <c r="BX115" s="849"/>
      <c r="BY115" s="849"/>
      <c r="BZ115" s="849"/>
      <c r="CA115" s="849" t="s">
        <v>531</v>
      </c>
      <c r="CB115" s="849"/>
      <c r="CC115" s="849"/>
      <c r="CD115" s="849"/>
      <c r="CE115" s="849"/>
      <c r="CF115" s="850" t="s">
        <v>531</v>
      </c>
      <c r="CG115" s="851"/>
      <c r="CH115" s="851"/>
      <c r="CI115" s="851"/>
      <c r="CJ115" s="851"/>
      <c r="CK115" s="889"/>
      <c r="CL115" s="890"/>
      <c r="CM115" s="852" t="s">
        <v>532</v>
      </c>
      <c r="CN115" s="894"/>
      <c r="CO115" s="894"/>
      <c r="CP115" s="894"/>
      <c r="CQ115" s="894"/>
      <c r="CR115" s="894"/>
      <c r="CS115" s="894"/>
      <c r="CT115" s="894"/>
      <c r="CU115" s="894"/>
      <c r="CV115" s="894"/>
      <c r="CW115" s="894"/>
      <c r="CX115" s="894"/>
      <c r="CY115" s="894"/>
      <c r="CZ115" s="894"/>
      <c r="DA115" s="894"/>
      <c r="DB115" s="894"/>
      <c r="DC115" s="894"/>
      <c r="DD115" s="894"/>
      <c r="DE115" s="894"/>
      <c r="DF115" s="854"/>
      <c r="DG115" s="863" t="s">
        <v>533</v>
      </c>
      <c r="DH115" s="864"/>
      <c r="DI115" s="864"/>
      <c r="DJ115" s="864"/>
      <c r="DK115" s="865"/>
      <c r="DL115" s="866" t="s">
        <v>533</v>
      </c>
      <c r="DM115" s="864"/>
      <c r="DN115" s="864"/>
      <c r="DO115" s="864"/>
      <c r="DP115" s="865"/>
      <c r="DQ115" s="866" t="s">
        <v>533</v>
      </c>
      <c r="DR115" s="864"/>
      <c r="DS115" s="864"/>
      <c r="DT115" s="864"/>
      <c r="DU115" s="865"/>
      <c r="DV115" s="860" t="s">
        <v>533</v>
      </c>
      <c r="DW115" s="861"/>
      <c r="DX115" s="861"/>
      <c r="DY115" s="861"/>
      <c r="DZ115" s="862"/>
    </row>
    <row r="116" spans="1:130" s="180" customFormat="1" ht="26.25" customHeight="1">
      <c r="A116" s="916"/>
      <c r="B116" s="917"/>
      <c r="C116" s="905" t="s">
        <v>534</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63" t="s">
        <v>535</v>
      </c>
      <c r="AB116" s="864"/>
      <c r="AC116" s="864"/>
      <c r="AD116" s="864"/>
      <c r="AE116" s="865"/>
      <c r="AF116" s="866" t="s">
        <v>535</v>
      </c>
      <c r="AG116" s="864"/>
      <c r="AH116" s="864"/>
      <c r="AI116" s="864"/>
      <c r="AJ116" s="865"/>
      <c r="AK116" s="866" t="s">
        <v>535</v>
      </c>
      <c r="AL116" s="864"/>
      <c r="AM116" s="864"/>
      <c r="AN116" s="864"/>
      <c r="AO116" s="865"/>
      <c r="AP116" s="860" t="s">
        <v>535</v>
      </c>
      <c r="AQ116" s="861"/>
      <c r="AR116" s="861"/>
      <c r="AS116" s="861"/>
      <c r="AT116" s="862"/>
      <c r="AU116" s="936"/>
      <c r="AV116" s="937"/>
      <c r="AW116" s="937"/>
      <c r="AX116" s="937"/>
      <c r="AY116" s="938"/>
      <c r="AZ116" s="852" t="s">
        <v>536</v>
      </c>
      <c r="BA116" s="853"/>
      <c r="BB116" s="853"/>
      <c r="BC116" s="853"/>
      <c r="BD116" s="853"/>
      <c r="BE116" s="853"/>
      <c r="BF116" s="853"/>
      <c r="BG116" s="853"/>
      <c r="BH116" s="853"/>
      <c r="BI116" s="853"/>
      <c r="BJ116" s="853"/>
      <c r="BK116" s="853"/>
      <c r="BL116" s="853"/>
      <c r="BM116" s="853"/>
      <c r="BN116" s="853"/>
      <c r="BO116" s="853"/>
      <c r="BP116" s="854"/>
      <c r="BQ116" s="855" t="s">
        <v>537</v>
      </c>
      <c r="BR116" s="849"/>
      <c r="BS116" s="849"/>
      <c r="BT116" s="849"/>
      <c r="BU116" s="849"/>
      <c r="BV116" s="849" t="s">
        <v>537</v>
      </c>
      <c r="BW116" s="849"/>
      <c r="BX116" s="849"/>
      <c r="BY116" s="849"/>
      <c r="BZ116" s="849"/>
      <c r="CA116" s="849" t="s">
        <v>537</v>
      </c>
      <c r="CB116" s="849"/>
      <c r="CC116" s="849"/>
      <c r="CD116" s="849"/>
      <c r="CE116" s="849"/>
      <c r="CF116" s="850" t="s">
        <v>537</v>
      </c>
      <c r="CG116" s="851"/>
      <c r="CH116" s="851"/>
      <c r="CI116" s="851"/>
      <c r="CJ116" s="851"/>
      <c r="CK116" s="889"/>
      <c r="CL116" s="890"/>
      <c r="CM116" s="878" t="s">
        <v>538</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863" t="s">
        <v>537</v>
      </c>
      <c r="DH116" s="864"/>
      <c r="DI116" s="864"/>
      <c r="DJ116" s="864"/>
      <c r="DK116" s="865"/>
      <c r="DL116" s="866" t="s">
        <v>537</v>
      </c>
      <c r="DM116" s="864"/>
      <c r="DN116" s="864"/>
      <c r="DO116" s="864"/>
      <c r="DP116" s="865"/>
      <c r="DQ116" s="866" t="s">
        <v>537</v>
      </c>
      <c r="DR116" s="864"/>
      <c r="DS116" s="864"/>
      <c r="DT116" s="864"/>
      <c r="DU116" s="865"/>
      <c r="DV116" s="860" t="s">
        <v>537</v>
      </c>
      <c r="DW116" s="861"/>
      <c r="DX116" s="861"/>
      <c r="DY116" s="861"/>
      <c r="DZ116" s="862"/>
    </row>
    <row r="117" spans="1:130" s="180" customFormat="1" ht="26.25" customHeight="1">
      <c r="A117" s="859" t="s">
        <v>244</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927" t="s">
        <v>539</v>
      </c>
      <c r="Z117" s="847"/>
      <c r="AA117" s="928">
        <v>466301</v>
      </c>
      <c r="AB117" s="929"/>
      <c r="AC117" s="929"/>
      <c r="AD117" s="929"/>
      <c r="AE117" s="930"/>
      <c r="AF117" s="932">
        <v>560829</v>
      </c>
      <c r="AG117" s="929"/>
      <c r="AH117" s="929"/>
      <c r="AI117" s="929"/>
      <c r="AJ117" s="930"/>
      <c r="AK117" s="932">
        <v>585103</v>
      </c>
      <c r="AL117" s="929"/>
      <c r="AM117" s="929"/>
      <c r="AN117" s="929"/>
      <c r="AO117" s="930"/>
      <c r="AP117" s="921"/>
      <c r="AQ117" s="922"/>
      <c r="AR117" s="922"/>
      <c r="AS117" s="922"/>
      <c r="AT117" s="923"/>
      <c r="AU117" s="936"/>
      <c r="AV117" s="937"/>
      <c r="AW117" s="937"/>
      <c r="AX117" s="937"/>
      <c r="AY117" s="938"/>
      <c r="AZ117" s="924" t="s">
        <v>540</v>
      </c>
      <c r="BA117" s="905"/>
      <c r="BB117" s="905"/>
      <c r="BC117" s="905"/>
      <c r="BD117" s="905"/>
      <c r="BE117" s="905"/>
      <c r="BF117" s="905"/>
      <c r="BG117" s="905"/>
      <c r="BH117" s="905"/>
      <c r="BI117" s="905"/>
      <c r="BJ117" s="905"/>
      <c r="BK117" s="905"/>
      <c r="BL117" s="905"/>
      <c r="BM117" s="905"/>
      <c r="BN117" s="905"/>
      <c r="BO117" s="905"/>
      <c r="BP117" s="906"/>
      <c r="BQ117" s="925" t="s">
        <v>535</v>
      </c>
      <c r="BR117" s="926"/>
      <c r="BS117" s="926"/>
      <c r="BT117" s="926"/>
      <c r="BU117" s="926"/>
      <c r="BV117" s="926" t="s">
        <v>535</v>
      </c>
      <c r="BW117" s="926"/>
      <c r="BX117" s="926"/>
      <c r="BY117" s="926"/>
      <c r="BZ117" s="926"/>
      <c r="CA117" s="926" t="s">
        <v>535</v>
      </c>
      <c r="CB117" s="926"/>
      <c r="CC117" s="926"/>
      <c r="CD117" s="926"/>
      <c r="CE117" s="926"/>
      <c r="CF117" s="850" t="s">
        <v>535</v>
      </c>
      <c r="CG117" s="851"/>
      <c r="CH117" s="851"/>
      <c r="CI117" s="851"/>
      <c r="CJ117" s="851"/>
      <c r="CK117" s="889"/>
      <c r="CL117" s="890"/>
      <c r="CM117" s="878" t="s">
        <v>541</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863" t="s">
        <v>480</v>
      </c>
      <c r="DH117" s="864"/>
      <c r="DI117" s="864"/>
      <c r="DJ117" s="864"/>
      <c r="DK117" s="865"/>
      <c r="DL117" s="866" t="s">
        <v>480</v>
      </c>
      <c r="DM117" s="864"/>
      <c r="DN117" s="864"/>
      <c r="DO117" s="864"/>
      <c r="DP117" s="865"/>
      <c r="DQ117" s="866" t="s">
        <v>480</v>
      </c>
      <c r="DR117" s="864"/>
      <c r="DS117" s="864"/>
      <c r="DT117" s="864"/>
      <c r="DU117" s="865"/>
      <c r="DV117" s="860" t="s">
        <v>480</v>
      </c>
      <c r="DW117" s="861"/>
      <c r="DX117" s="861"/>
      <c r="DY117" s="861"/>
      <c r="DZ117" s="862"/>
    </row>
    <row r="118" spans="1:130" s="180" customFormat="1" ht="26.25" customHeight="1">
      <c r="A118" s="859" t="s">
        <v>501</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918" t="s">
        <v>499</v>
      </c>
      <c r="AB118" s="919"/>
      <c r="AC118" s="919"/>
      <c r="AD118" s="919"/>
      <c r="AE118" s="920"/>
      <c r="AF118" s="918" t="s">
        <v>352</v>
      </c>
      <c r="AG118" s="919"/>
      <c r="AH118" s="919"/>
      <c r="AI118" s="919"/>
      <c r="AJ118" s="920"/>
      <c r="AK118" s="918" t="s">
        <v>351</v>
      </c>
      <c r="AL118" s="919"/>
      <c r="AM118" s="919"/>
      <c r="AN118" s="919"/>
      <c r="AO118" s="920"/>
      <c r="AP118" s="918" t="s">
        <v>500</v>
      </c>
      <c r="AQ118" s="919"/>
      <c r="AR118" s="919"/>
      <c r="AS118" s="919"/>
      <c r="AT118" s="931"/>
      <c r="AU118" s="939"/>
      <c r="AV118" s="940"/>
      <c r="AW118" s="940"/>
      <c r="AX118" s="940"/>
      <c r="AY118" s="940"/>
      <c r="AZ118" s="211" t="s">
        <v>244</v>
      </c>
      <c r="BA118" s="211"/>
      <c r="BB118" s="211"/>
      <c r="BC118" s="211"/>
      <c r="BD118" s="211"/>
      <c r="BE118" s="211"/>
      <c r="BF118" s="211"/>
      <c r="BG118" s="211"/>
      <c r="BH118" s="211"/>
      <c r="BI118" s="211"/>
      <c r="BJ118" s="211"/>
      <c r="BK118" s="211"/>
      <c r="BL118" s="211"/>
      <c r="BM118" s="211"/>
      <c r="BN118" s="211"/>
      <c r="BO118" s="927" t="s">
        <v>542</v>
      </c>
      <c r="BP118" s="947"/>
      <c r="BQ118" s="925">
        <v>5484465</v>
      </c>
      <c r="BR118" s="926"/>
      <c r="BS118" s="926"/>
      <c r="BT118" s="926"/>
      <c r="BU118" s="926"/>
      <c r="BV118" s="926">
        <v>5329322</v>
      </c>
      <c r="BW118" s="926"/>
      <c r="BX118" s="926"/>
      <c r="BY118" s="926"/>
      <c r="BZ118" s="926"/>
      <c r="CA118" s="926">
        <v>5161675</v>
      </c>
      <c r="CB118" s="926"/>
      <c r="CC118" s="926"/>
      <c r="CD118" s="926"/>
      <c r="CE118" s="926"/>
      <c r="CF118" s="948"/>
      <c r="CG118" s="949"/>
      <c r="CH118" s="949"/>
      <c r="CI118" s="949"/>
      <c r="CJ118" s="950"/>
      <c r="CK118" s="889"/>
      <c r="CL118" s="890"/>
      <c r="CM118" s="878" t="s">
        <v>543</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863" t="s">
        <v>511</v>
      </c>
      <c r="DH118" s="864"/>
      <c r="DI118" s="864"/>
      <c r="DJ118" s="864"/>
      <c r="DK118" s="865"/>
      <c r="DL118" s="866" t="s">
        <v>511</v>
      </c>
      <c r="DM118" s="864"/>
      <c r="DN118" s="864"/>
      <c r="DO118" s="864"/>
      <c r="DP118" s="865"/>
      <c r="DQ118" s="866" t="s">
        <v>511</v>
      </c>
      <c r="DR118" s="864"/>
      <c r="DS118" s="864"/>
      <c r="DT118" s="864"/>
      <c r="DU118" s="865"/>
      <c r="DV118" s="860" t="s">
        <v>511</v>
      </c>
      <c r="DW118" s="861"/>
      <c r="DX118" s="861"/>
      <c r="DY118" s="861"/>
      <c r="DZ118" s="862"/>
    </row>
    <row r="119" spans="1:130" s="180" customFormat="1" ht="26.25" customHeight="1">
      <c r="A119" s="1024" t="s">
        <v>504</v>
      </c>
      <c r="B119" s="888"/>
      <c r="C119" s="881" t="s">
        <v>505</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911" t="s">
        <v>506</v>
      </c>
      <c r="AB119" s="899"/>
      <c r="AC119" s="899"/>
      <c r="AD119" s="899"/>
      <c r="AE119" s="900"/>
      <c r="AF119" s="898" t="s">
        <v>506</v>
      </c>
      <c r="AG119" s="899"/>
      <c r="AH119" s="899"/>
      <c r="AI119" s="899"/>
      <c r="AJ119" s="900"/>
      <c r="AK119" s="898" t="s">
        <v>506</v>
      </c>
      <c r="AL119" s="899"/>
      <c r="AM119" s="899"/>
      <c r="AN119" s="899"/>
      <c r="AO119" s="900"/>
      <c r="AP119" s="901" t="s">
        <v>506</v>
      </c>
      <c r="AQ119" s="902"/>
      <c r="AR119" s="902"/>
      <c r="AS119" s="902"/>
      <c r="AT119" s="903"/>
      <c r="AU119" s="954" t="s">
        <v>544</v>
      </c>
      <c r="AV119" s="955"/>
      <c r="AW119" s="955"/>
      <c r="AX119" s="955"/>
      <c r="AY119" s="956"/>
      <c r="AZ119" s="868" t="s">
        <v>545</v>
      </c>
      <c r="BA119" s="869"/>
      <c r="BB119" s="869"/>
      <c r="BC119" s="869"/>
      <c r="BD119" s="869"/>
      <c r="BE119" s="869"/>
      <c r="BF119" s="869"/>
      <c r="BG119" s="869"/>
      <c r="BH119" s="869"/>
      <c r="BI119" s="869"/>
      <c r="BJ119" s="869"/>
      <c r="BK119" s="869"/>
      <c r="BL119" s="869"/>
      <c r="BM119" s="869"/>
      <c r="BN119" s="869"/>
      <c r="BO119" s="869"/>
      <c r="BP119" s="870"/>
      <c r="BQ119" s="893">
        <v>1665184</v>
      </c>
      <c r="BR119" s="875"/>
      <c r="BS119" s="875"/>
      <c r="BT119" s="875"/>
      <c r="BU119" s="875"/>
      <c r="BV119" s="875">
        <v>1800106</v>
      </c>
      <c r="BW119" s="875"/>
      <c r="BX119" s="875"/>
      <c r="BY119" s="875"/>
      <c r="BZ119" s="875"/>
      <c r="CA119" s="875">
        <v>2116063</v>
      </c>
      <c r="CB119" s="875"/>
      <c r="CC119" s="875"/>
      <c r="CD119" s="875"/>
      <c r="CE119" s="875"/>
      <c r="CF119" s="885">
        <v>156</v>
      </c>
      <c r="CG119" s="886"/>
      <c r="CH119" s="886"/>
      <c r="CI119" s="886"/>
      <c r="CJ119" s="886"/>
      <c r="CK119" s="891"/>
      <c r="CL119" s="892"/>
      <c r="CM119" s="989" t="s">
        <v>546</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988" t="s">
        <v>547</v>
      </c>
      <c r="DH119" s="942"/>
      <c r="DI119" s="942"/>
      <c r="DJ119" s="942"/>
      <c r="DK119" s="943"/>
      <c r="DL119" s="941" t="s">
        <v>547</v>
      </c>
      <c r="DM119" s="942"/>
      <c r="DN119" s="942"/>
      <c r="DO119" s="942"/>
      <c r="DP119" s="943"/>
      <c r="DQ119" s="941" t="s">
        <v>547</v>
      </c>
      <c r="DR119" s="942"/>
      <c r="DS119" s="942"/>
      <c r="DT119" s="942"/>
      <c r="DU119" s="943"/>
      <c r="DV119" s="944" t="s">
        <v>547</v>
      </c>
      <c r="DW119" s="945"/>
      <c r="DX119" s="945"/>
      <c r="DY119" s="945"/>
      <c r="DZ119" s="946"/>
    </row>
    <row r="120" spans="1:130" s="180" customFormat="1" ht="26.25" customHeight="1">
      <c r="A120" s="1025"/>
      <c r="B120" s="890"/>
      <c r="C120" s="878" t="s">
        <v>512</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863" t="s">
        <v>513</v>
      </c>
      <c r="AB120" s="864"/>
      <c r="AC120" s="864"/>
      <c r="AD120" s="864"/>
      <c r="AE120" s="865"/>
      <c r="AF120" s="866" t="s">
        <v>513</v>
      </c>
      <c r="AG120" s="864"/>
      <c r="AH120" s="864"/>
      <c r="AI120" s="864"/>
      <c r="AJ120" s="865"/>
      <c r="AK120" s="866" t="s">
        <v>513</v>
      </c>
      <c r="AL120" s="864"/>
      <c r="AM120" s="864"/>
      <c r="AN120" s="864"/>
      <c r="AO120" s="865"/>
      <c r="AP120" s="860" t="s">
        <v>513</v>
      </c>
      <c r="AQ120" s="861"/>
      <c r="AR120" s="861"/>
      <c r="AS120" s="861"/>
      <c r="AT120" s="862"/>
      <c r="AU120" s="957"/>
      <c r="AV120" s="958"/>
      <c r="AW120" s="958"/>
      <c r="AX120" s="958"/>
      <c r="AY120" s="959"/>
      <c r="AZ120" s="852" t="s">
        <v>548</v>
      </c>
      <c r="BA120" s="853"/>
      <c r="BB120" s="853"/>
      <c r="BC120" s="853"/>
      <c r="BD120" s="853"/>
      <c r="BE120" s="853"/>
      <c r="BF120" s="853"/>
      <c r="BG120" s="853"/>
      <c r="BH120" s="853"/>
      <c r="BI120" s="853"/>
      <c r="BJ120" s="853"/>
      <c r="BK120" s="853"/>
      <c r="BL120" s="853"/>
      <c r="BM120" s="853"/>
      <c r="BN120" s="853"/>
      <c r="BO120" s="853"/>
      <c r="BP120" s="854"/>
      <c r="BQ120" s="855" t="s">
        <v>549</v>
      </c>
      <c r="BR120" s="849"/>
      <c r="BS120" s="849"/>
      <c r="BT120" s="849"/>
      <c r="BU120" s="849"/>
      <c r="BV120" s="849" t="s">
        <v>549</v>
      </c>
      <c r="BW120" s="849"/>
      <c r="BX120" s="849"/>
      <c r="BY120" s="849"/>
      <c r="BZ120" s="849"/>
      <c r="CA120" s="849" t="s">
        <v>549</v>
      </c>
      <c r="CB120" s="849"/>
      <c r="CC120" s="849"/>
      <c r="CD120" s="849"/>
      <c r="CE120" s="849"/>
      <c r="CF120" s="850" t="s">
        <v>549</v>
      </c>
      <c r="CG120" s="851"/>
      <c r="CH120" s="851"/>
      <c r="CI120" s="851"/>
      <c r="CJ120" s="851"/>
      <c r="CK120" s="964" t="s">
        <v>550</v>
      </c>
      <c r="CL120" s="965"/>
      <c r="CM120" s="965"/>
      <c r="CN120" s="965"/>
      <c r="CO120" s="966"/>
      <c r="CP120" s="972" t="s">
        <v>551</v>
      </c>
      <c r="CQ120" s="973"/>
      <c r="CR120" s="973"/>
      <c r="CS120" s="973"/>
      <c r="CT120" s="973"/>
      <c r="CU120" s="973"/>
      <c r="CV120" s="973"/>
      <c r="CW120" s="973"/>
      <c r="CX120" s="973"/>
      <c r="CY120" s="973"/>
      <c r="CZ120" s="973"/>
      <c r="DA120" s="973"/>
      <c r="DB120" s="973"/>
      <c r="DC120" s="973"/>
      <c r="DD120" s="973"/>
      <c r="DE120" s="973"/>
      <c r="DF120" s="974"/>
      <c r="DG120" s="893">
        <v>181076</v>
      </c>
      <c r="DH120" s="875"/>
      <c r="DI120" s="875"/>
      <c r="DJ120" s="875"/>
      <c r="DK120" s="875"/>
      <c r="DL120" s="875">
        <v>201287</v>
      </c>
      <c r="DM120" s="875"/>
      <c r="DN120" s="875"/>
      <c r="DO120" s="875"/>
      <c r="DP120" s="875"/>
      <c r="DQ120" s="875">
        <v>231474</v>
      </c>
      <c r="DR120" s="875"/>
      <c r="DS120" s="875"/>
      <c r="DT120" s="875"/>
      <c r="DU120" s="875"/>
      <c r="DV120" s="876">
        <v>17.100000000000001</v>
      </c>
      <c r="DW120" s="876"/>
      <c r="DX120" s="876"/>
      <c r="DY120" s="876"/>
      <c r="DZ120" s="877"/>
    </row>
    <row r="121" spans="1:130" s="180" customFormat="1" ht="26.25" customHeight="1">
      <c r="A121" s="1025"/>
      <c r="B121" s="890"/>
      <c r="C121" s="951" t="s">
        <v>552</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3" t="s">
        <v>518</v>
      </c>
      <c r="AB121" s="864"/>
      <c r="AC121" s="864"/>
      <c r="AD121" s="864"/>
      <c r="AE121" s="865"/>
      <c r="AF121" s="866" t="s">
        <v>518</v>
      </c>
      <c r="AG121" s="864"/>
      <c r="AH121" s="864"/>
      <c r="AI121" s="864"/>
      <c r="AJ121" s="865"/>
      <c r="AK121" s="866" t="s">
        <v>518</v>
      </c>
      <c r="AL121" s="864"/>
      <c r="AM121" s="864"/>
      <c r="AN121" s="864"/>
      <c r="AO121" s="865"/>
      <c r="AP121" s="860" t="s">
        <v>518</v>
      </c>
      <c r="AQ121" s="861"/>
      <c r="AR121" s="861"/>
      <c r="AS121" s="861"/>
      <c r="AT121" s="862"/>
      <c r="AU121" s="957"/>
      <c r="AV121" s="958"/>
      <c r="AW121" s="958"/>
      <c r="AX121" s="958"/>
      <c r="AY121" s="959"/>
      <c r="AZ121" s="924" t="s">
        <v>553</v>
      </c>
      <c r="BA121" s="905"/>
      <c r="BB121" s="905"/>
      <c r="BC121" s="905"/>
      <c r="BD121" s="905"/>
      <c r="BE121" s="905"/>
      <c r="BF121" s="905"/>
      <c r="BG121" s="905"/>
      <c r="BH121" s="905"/>
      <c r="BI121" s="905"/>
      <c r="BJ121" s="905"/>
      <c r="BK121" s="905"/>
      <c r="BL121" s="905"/>
      <c r="BM121" s="905"/>
      <c r="BN121" s="905"/>
      <c r="BO121" s="905"/>
      <c r="BP121" s="906"/>
      <c r="BQ121" s="925">
        <v>3548607</v>
      </c>
      <c r="BR121" s="926"/>
      <c r="BS121" s="926"/>
      <c r="BT121" s="926"/>
      <c r="BU121" s="926"/>
      <c r="BV121" s="926">
        <v>3485343</v>
      </c>
      <c r="BW121" s="926"/>
      <c r="BX121" s="926"/>
      <c r="BY121" s="926"/>
      <c r="BZ121" s="926"/>
      <c r="CA121" s="926">
        <v>3304147</v>
      </c>
      <c r="CB121" s="926"/>
      <c r="CC121" s="926"/>
      <c r="CD121" s="926"/>
      <c r="CE121" s="926"/>
      <c r="CF121" s="975">
        <v>243.5</v>
      </c>
      <c r="CG121" s="976"/>
      <c r="CH121" s="976"/>
      <c r="CI121" s="976"/>
      <c r="CJ121" s="976"/>
      <c r="CK121" s="967"/>
      <c r="CL121" s="968"/>
      <c r="CM121" s="968"/>
      <c r="CN121" s="968"/>
      <c r="CO121" s="969"/>
      <c r="CP121" s="985" t="s">
        <v>554</v>
      </c>
      <c r="CQ121" s="986"/>
      <c r="CR121" s="986"/>
      <c r="CS121" s="986"/>
      <c r="CT121" s="986"/>
      <c r="CU121" s="986"/>
      <c r="CV121" s="986"/>
      <c r="CW121" s="986"/>
      <c r="CX121" s="986"/>
      <c r="CY121" s="986"/>
      <c r="CZ121" s="986"/>
      <c r="DA121" s="986"/>
      <c r="DB121" s="986"/>
      <c r="DC121" s="986"/>
      <c r="DD121" s="986"/>
      <c r="DE121" s="986"/>
      <c r="DF121" s="987"/>
      <c r="DG121" s="855">
        <v>56969</v>
      </c>
      <c r="DH121" s="849"/>
      <c r="DI121" s="849"/>
      <c r="DJ121" s="849"/>
      <c r="DK121" s="849"/>
      <c r="DL121" s="849">
        <v>73272</v>
      </c>
      <c r="DM121" s="849"/>
      <c r="DN121" s="849"/>
      <c r="DO121" s="849"/>
      <c r="DP121" s="849"/>
      <c r="DQ121" s="849">
        <v>73773</v>
      </c>
      <c r="DR121" s="849"/>
      <c r="DS121" s="849"/>
      <c r="DT121" s="849"/>
      <c r="DU121" s="849"/>
      <c r="DV121" s="873">
        <v>5.4</v>
      </c>
      <c r="DW121" s="873"/>
      <c r="DX121" s="873"/>
      <c r="DY121" s="873"/>
      <c r="DZ121" s="874"/>
    </row>
    <row r="122" spans="1:130" s="180" customFormat="1" ht="26.25" customHeight="1">
      <c r="A122" s="1025"/>
      <c r="B122" s="890"/>
      <c r="C122" s="878" t="s">
        <v>527</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863" t="s">
        <v>528</v>
      </c>
      <c r="AB122" s="864"/>
      <c r="AC122" s="864"/>
      <c r="AD122" s="864"/>
      <c r="AE122" s="865"/>
      <c r="AF122" s="866" t="s">
        <v>528</v>
      </c>
      <c r="AG122" s="864"/>
      <c r="AH122" s="864"/>
      <c r="AI122" s="864"/>
      <c r="AJ122" s="865"/>
      <c r="AK122" s="866" t="s">
        <v>528</v>
      </c>
      <c r="AL122" s="864"/>
      <c r="AM122" s="864"/>
      <c r="AN122" s="864"/>
      <c r="AO122" s="865"/>
      <c r="AP122" s="860" t="s">
        <v>528</v>
      </c>
      <c r="AQ122" s="861"/>
      <c r="AR122" s="861"/>
      <c r="AS122" s="861"/>
      <c r="AT122" s="862"/>
      <c r="AU122" s="960"/>
      <c r="AV122" s="961"/>
      <c r="AW122" s="961"/>
      <c r="AX122" s="961"/>
      <c r="AY122" s="961"/>
      <c r="AZ122" s="211" t="s">
        <v>244</v>
      </c>
      <c r="BA122" s="211"/>
      <c r="BB122" s="211"/>
      <c r="BC122" s="211"/>
      <c r="BD122" s="211"/>
      <c r="BE122" s="211"/>
      <c r="BF122" s="211"/>
      <c r="BG122" s="211"/>
      <c r="BH122" s="211"/>
      <c r="BI122" s="211"/>
      <c r="BJ122" s="211"/>
      <c r="BK122" s="211"/>
      <c r="BL122" s="211"/>
      <c r="BM122" s="211"/>
      <c r="BN122" s="211"/>
      <c r="BO122" s="927" t="s">
        <v>555</v>
      </c>
      <c r="BP122" s="947"/>
      <c r="BQ122" s="962">
        <v>5213791</v>
      </c>
      <c r="BR122" s="963"/>
      <c r="BS122" s="963"/>
      <c r="BT122" s="963"/>
      <c r="BU122" s="963"/>
      <c r="BV122" s="963">
        <v>5285449</v>
      </c>
      <c r="BW122" s="963"/>
      <c r="BX122" s="963"/>
      <c r="BY122" s="963"/>
      <c r="BZ122" s="963"/>
      <c r="CA122" s="963">
        <v>5420210</v>
      </c>
      <c r="CB122" s="963"/>
      <c r="CC122" s="963"/>
      <c r="CD122" s="963"/>
      <c r="CE122" s="963"/>
      <c r="CF122" s="948"/>
      <c r="CG122" s="949"/>
      <c r="CH122" s="949"/>
      <c r="CI122" s="949"/>
      <c r="CJ122" s="950"/>
      <c r="CK122" s="967"/>
      <c r="CL122" s="968"/>
      <c r="CM122" s="968"/>
      <c r="CN122" s="968"/>
      <c r="CO122" s="969"/>
      <c r="CP122" s="985"/>
      <c r="CQ122" s="986"/>
      <c r="CR122" s="986"/>
      <c r="CS122" s="986"/>
      <c r="CT122" s="986"/>
      <c r="CU122" s="986"/>
      <c r="CV122" s="986"/>
      <c r="CW122" s="986"/>
      <c r="CX122" s="986"/>
      <c r="CY122" s="986"/>
      <c r="CZ122" s="986"/>
      <c r="DA122" s="986"/>
      <c r="DB122" s="986"/>
      <c r="DC122" s="986"/>
      <c r="DD122" s="986"/>
      <c r="DE122" s="986"/>
      <c r="DF122" s="987"/>
      <c r="DG122" s="855"/>
      <c r="DH122" s="849"/>
      <c r="DI122" s="849"/>
      <c r="DJ122" s="849"/>
      <c r="DK122" s="849"/>
      <c r="DL122" s="849"/>
      <c r="DM122" s="849"/>
      <c r="DN122" s="849"/>
      <c r="DO122" s="849"/>
      <c r="DP122" s="849"/>
      <c r="DQ122" s="849"/>
      <c r="DR122" s="849"/>
      <c r="DS122" s="849"/>
      <c r="DT122" s="849"/>
      <c r="DU122" s="849"/>
      <c r="DV122" s="873"/>
      <c r="DW122" s="873"/>
      <c r="DX122" s="873"/>
      <c r="DY122" s="873"/>
      <c r="DZ122" s="874"/>
    </row>
    <row r="123" spans="1:130" s="180" customFormat="1" ht="26.25" customHeight="1" thickBot="1">
      <c r="A123" s="1025"/>
      <c r="B123" s="890"/>
      <c r="C123" s="878" t="s">
        <v>538</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863" t="s">
        <v>537</v>
      </c>
      <c r="AB123" s="864"/>
      <c r="AC123" s="864"/>
      <c r="AD123" s="864"/>
      <c r="AE123" s="865"/>
      <c r="AF123" s="866" t="s">
        <v>537</v>
      </c>
      <c r="AG123" s="864"/>
      <c r="AH123" s="864"/>
      <c r="AI123" s="864"/>
      <c r="AJ123" s="865"/>
      <c r="AK123" s="866" t="s">
        <v>537</v>
      </c>
      <c r="AL123" s="864"/>
      <c r="AM123" s="864"/>
      <c r="AN123" s="864"/>
      <c r="AO123" s="865"/>
      <c r="AP123" s="860" t="s">
        <v>537</v>
      </c>
      <c r="AQ123" s="861"/>
      <c r="AR123" s="861"/>
      <c r="AS123" s="861"/>
      <c r="AT123" s="862"/>
      <c r="AU123" s="977" t="s">
        <v>556</v>
      </c>
      <c r="AV123" s="978"/>
      <c r="AW123" s="978"/>
      <c r="AX123" s="978"/>
      <c r="AY123" s="978"/>
      <c r="AZ123" s="978"/>
      <c r="BA123" s="978"/>
      <c r="BB123" s="978"/>
      <c r="BC123" s="978"/>
      <c r="BD123" s="978"/>
      <c r="BE123" s="978"/>
      <c r="BF123" s="978"/>
      <c r="BG123" s="978"/>
      <c r="BH123" s="978"/>
      <c r="BI123" s="978"/>
      <c r="BJ123" s="978"/>
      <c r="BK123" s="978"/>
      <c r="BL123" s="978"/>
      <c r="BM123" s="978"/>
      <c r="BN123" s="978"/>
      <c r="BO123" s="978"/>
      <c r="BP123" s="979"/>
      <c r="BQ123" s="980">
        <v>20.7</v>
      </c>
      <c r="BR123" s="981"/>
      <c r="BS123" s="981"/>
      <c r="BT123" s="981"/>
      <c r="BU123" s="981"/>
      <c r="BV123" s="981">
        <v>3.2</v>
      </c>
      <c r="BW123" s="981"/>
      <c r="BX123" s="981"/>
      <c r="BY123" s="981"/>
      <c r="BZ123" s="981"/>
      <c r="CA123" s="981" t="s">
        <v>557</v>
      </c>
      <c r="CB123" s="981"/>
      <c r="CC123" s="981"/>
      <c r="CD123" s="981"/>
      <c r="CE123" s="981"/>
      <c r="CF123" s="982"/>
      <c r="CG123" s="983"/>
      <c r="CH123" s="983"/>
      <c r="CI123" s="983"/>
      <c r="CJ123" s="984"/>
      <c r="CK123" s="967"/>
      <c r="CL123" s="968"/>
      <c r="CM123" s="968"/>
      <c r="CN123" s="968"/>
      <c r="CO123" s="969"/>
      <c r="CP123" s="985"/>
      <c r="CQ123" s="986"/>
      <c r="CR123" s="986"/>
      <c r="CS123" s="986"/>
      <c r="CT123" s="986"/>
      <c r="CU123" s="986"/>
      <c r="CV123" s="986"/>
      <c r="CW123" s="986"/>
      <c r="CX123" s="986"/>
      <c r="CY123" s="986"/>
      <c r="CZ123" s="986"/>
      <c r="DA123" s="986"/>
      <c r="DB123" s="986"/>
      <c r="DC123" s="986"/>
      <c r="DD123" s="986"/>
      <c r="DE123" s="986"/>
      <c r="DF123" s="987"/>
      <c r="DG123" s="863"/>
      <c r="DH123" s="864"/>
      <c r="DI123" s="864"/>
      <c r="DJ123" s="864"/>
      <c r="DK123" s="865"/>
      <c r="DL123" s="866"/>
      <c r="DM123" s="864"/>
      <c r="DN123" s="864"/>
      <c r="DO123" s="864"/>
      <c r="DP123" s="865"/>
      <c r="DQ123" s="866"/>
      <c r="DR123" s="864"/>
      <c r="DS123" s="864"/>
      <c r="DT123" s="864"/>
      <c r="DU123" s="865"/>
      <c r="DV123" s="860"/>
      <c r="DW123" s="861"/>
      <c r="DX123" s="861"/>
      <c r="DY123" s="861"/>
      <c r="DZ123" s="862"/>
    </row>
    <row r="124" spans="1:130" s="180" customFormat="1" ht="26.25" customHeight="1">
      <c r="A124" s="1025"/>
      <c r="B124" s="890"/>
      <c r="C124" s="878" t="s">
        <v>541</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863" t="s">
        <v>480</v>
      </c>
      <c r="AB124" s="864"/>
      <c r="AC124" s="864"/>
      <c r="AD124" s="864"/>
      <c r="AE124" s="865"/>
      <c r="AF124" s="866" t="s">
        <v>480</v>
      </c>
      <c r="AG124" s="864"/>
      <c r="AH124" s="864"/>
      <c r="AI124" s="864"/>
      <c r="AJ124" s="865"/>
      <c r="AK124" s="866" t="s">
        <v>480</v>
      </c>
      <c r="AL124" s="864"/>
      <c r="AM124" s="864"/>
      <c r="AN124" s="864"/>
      <c r="AO124" s="865"/>
      <c r="AP124" s="860" t="s">
        <v>480</v>
      </c>
      <c r="AQ124" s="861"/>
      <c r="AR124" s="861"/>
      <c r="AS124" s="861"/>
      <c r="AT124" s="862"/>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85" t="s">
        <v>558</v>
      </c>
      <c r="CQ124" s="986"/>
      <c r="CR124" s="986"/>
      <c r="CS124" s="986"/>
      <c r="CT124" s="986"/>
      <c r="CU124" s="986"/>
      <c r="CV124" s="986"/>
      <c r="CW124" s="986"/>
      <c r="CX124" s="986"/>
      <c r="CY124" s="986"/>
      <c r="CZ124" s="986"/>
      <c r="DA124" s="986"/>
      <c r="DB124" s="986"/>
      <c r="DC124" s="986"/>
      <c r="DD124" s="986"/>
      <c r="DE124" s="986"/>
      <c r="DF124" s="987"/>
      <c r="DG124" s="988" t="s">
        <v>480</v>
      </c>
      <c r="DH124" s="942"/>
      <c r="DI124" s="942"/>
      <c r="DJ124" s="942"/>
      <c r="DK124" s="943"/>
      <c r="DL124" s="941" t="s">
        <v>480</v>
      </c>
      <c r="DM124" s="942"/>
      <c r="DN124" s="942"/>
      <c r="DO124" s="942"/>
      <c r="DP124" s="943"/>
      <c r="DQ124" s="941" t="s">
        <v>480</v>
      </c>
      <c r="DR124" s="942"/>
      <c r="DS124" s="942"/>
      <c r="DT124" s="942"/>
      <c r="DU124" s="943"/>
      <c r="DV124" s="944" t="s">
        <v>480</v>
      </c>
      <c r="DW124" s="945"/>
      <c r="DX124" s="945"/>
      <c r="DY124" s="945"/>
      <c r="DZ124" s="946"/>
    </row>
    <row r="125" spans="1:130" s="180" customFormat="1" ht="26.25" customHeight="1" thickBot="1">
      <c r="A125" s="1025"/>
      <c r="B125" s="890"/>
      <c r="C125" s="878" t="s">
        <v>543</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863" t="s">
        <v>511</v>
      </c>
      <c r="AB125" s="864"/>
      <c r="AC125" s="864"/>
      <c r="AD125" s="864"/>
      <c r="AE125" s="865"/>
      <c r="AF125" s="866" t="s">
        <v>511</v>
      </c>
      <c r="AG125" s="864"/>
      <c r="AH125" s="864"/>
      <c r="AI125" s="864"/>
      <c r="AJ125" s="865"/>
      <c r="AK125" s="866" t="s">
        <v>511</v>
      </c>
      <c r="AL125" s="864"/>
      <c r="AM125" s="864"/>
      <c r="AN125" s="864"/>
      <c r="AO125" s="865"/>
      <c r="AP125" s="860" t="s">
        <v>511</v>
      </c>
      <c r="AQ125" s="861"/>
      <c r="AR125" s="861"/>
      <c r="AS125" s="861"/>
      <c r="AT125" s="86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559</v>
      </c>
      <c r="CL125" s="965"/>
      <c r="CM125" s="965"/>
      <c r="CN125" s="965"/>
      <c r="CO125" s="966"/>
      <c r="CP125" s="868" t="s">
        <v>560</v>
      </c>
      <c r="CQ125" s="869"/>
      <c r="CR125" s="869"/>
      <c r="CS125" s="869"/>
      <c r="CT125" s="869"/>
      <c r="CU125" s="869"/>
      <c r="CV125" s="869"/>
      <c r="CW125" s="869"/>
      <c r="CX125" s="869"/>
      <c r="CY125" s="869"/>
      <c r="CZ125" s="869"/>
      <c r="DA125" s="869"/>
      <c r="DB125" s="869"/>
      <c r="DC125" s="869"/>
      <c r="DD125" s="869"/>
      <c r="DE125" s="869"/>
      <c r="DF125" s="870"/>
      <c r="DG125" s="893" t="s">
        <v>511</v>
      </c>
      <c r="DH125" s="875"/>
      <c r="DI125" s="875"/>
      <c r="DJ125" s="875"/>
      <c r="DK125" s="875"/>
      <c r="DL125" s="875" t="s">
        <v>511</v>
      </c>
      <c r="DM125" s="875"/>
      <c r="DN125" s="875"/>
      <c r="DO125" s="875"/>
      <c r="DP125" s="875"/>
      <c r="DQ125" s="875" t="s">
        <v>511</v>
      </c>
      <c r="DR125" s="875"/>
      <c r="DS125" s="875"/>
      <c r="DT125" s="875"/>
      <c r="DU125" s="875"/>
      <c r="DV125" s="876" t="s">
        <v>511</v>
      </c>
      <c r="DW125" s="876"/>
      <c r="DX125" s="876"/>
      <c r="DY125" s="876"/>
      <c r="DZ125" s="877"/>
    </row>
    <row r="126" spans="1:130" s="180" customFormat="1" ht="26.25" customHeight="1">
      <c r="A126" s="1025"/>
      <c r="B126" s="890"/>
      <c r="C126" s="878" t="s">
        <v>546</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863" t="s">
        <v>547</v>
      </c>
      <c r="AB126" s="864"/>
      <c r="AC126" s="864"/>
      <c r="AD126" s="864"/>
      <c r="AE126" s="865"/>
      <c r="AF126" s="866" t="s">
        <v>547</v>
      </c>
      <c r="AG126" s="864"/>
      <c r="AH126" s="864"/>
      <c r="AI126" s="864"/>
      <c r="AJ126" s="865"/>
      <c r="AK126" s="866" t="s">
        <v>547</v>
      </c>
      <c r="AL126" s="864"/>
      <c r="AM126" s="864"/>
      <c r="AN126" s="864"/>
      <c r="AO126" s="865"/>
      <c r="AP126" s="860" t="s">
        <v>547</v>
      </c>
      <c r="AQ126" s="861"/>
      <c r="AR126" s="861"/>
      <c r="AS126" s="861"/>
      <c r="AT126" s="862"/>
      <c r="AU126" s="216"/>
      <c r="AV126" s="216"/>
      <c r="AW126" s="216"/>
      <c r="AX126" s="1005" t="s">
        <v>561</v>
      </c>
      <c r="AY126" s="1006"/>
      <c r="AZ126" s="1006"/>
      <c r="BA126" s="1006"/>
      <c r="BB126" s="1006"/>
      <c r="BC126" s="1006"/>
      <c r="BD126" s="1006"/>
      <c r="BE126" s="1007"/>
      <c r="BF126" s="1041" t="s">
        <v>562</v>
      </c>
      <c r="BG126" s="1006"/>
      <c r="BH126" s="1006"/>
      <c r="BI126" s="1006"/>
      <c r="BJ126" s="1006"/>
      <c r="BK126" s="1006"/>
      <c r="BL126" s="1007"/>
      <c r="BM126" s="1041" t="s">
        <v>563</v>
      </c>
      <c r="BN126" s="1006"/>
      <c r="BO126" s="1006"/>
      <c r="BP126" s="1006"/>
      <c r="BQ126" s="1006"/>
      <c r="BR126" s="1006"/>
      <c r="BS126" s="1007"/>
      <c r="BT126" s="1041" t="s">
        <v>564</v>
      </c>
      <c r="BU126" s="1006"/>
      <c r="BV126" s="1006"/>
      <c r="BW126" s="1006"/>
      <c r="BX126" s="1006"/>
      <c r="BY126" s="1006"/>
      <c r="BZ126" s="1042"/>
      <c r="CA126" s="216"/>
      <c r="CB126" s="216"/>
      <c r="CC126" s="216"/>
      <c r="CD126" s="217"/>
      <c r="CE126" s="217"/>
      <c r="CF126" s="217"/>
      <c r="CG126" s="214"/>
      <c r="CH126" s="214"/>
      <c r="CI126" s="214"/>
      <c r="CJ126" s="215"/>
      <c r="CK126" s="968"/>
      <c r="CL126" s="968"/>
      <c r="CM126" s="968"/>
      <c r="CN126" s="968"/>
      <c r="CO126" s="969"/>
      <c r="CP126" s="852" t="s">
        <v>565</v>
      </c>
      <c r="CQ126" s="853"/>
      <c r="CR126" s="853"/>
      <c r="CS126" s="853"/>
      <c r="CT126" s="853"/>
      <c r="CU126" s="853"/>
      <c r="CV126" s="853"/>
      <c r="CW126" s="853"/>
      <c r="CX126" s="853"/>
      <c r="CY126" s="853"/>
      <c r="CZ126" s="853"/>
      <c r="DA126" s="853"/>
      <c r="DB126" s="853"/>
      <c r="DC126" s="853"/>
      <c r="DD126" s="853"/>
      <c r="DE126" s="853"/>
      <c r="DF126" s="854"/>
      <c r="DG126" s="855" t="s">
        <v>511</v>
      </c>
      <c r="DH126" s="849"/>
      <c r="DI126" s="849"/>
      <c r="DJ126" s="849"/>
      <c r="DK126" s="849"/>
      <c r="DL126" s="849" t="s">
        <v>511</v>
      </c>
      <c r="DM126" s="849"/>
      <c r="DN126" s="849"/>
      <c r="DO126" s="849"/>
      <c r="DP126" s="849"/>
      <c r="DQ126" s="849" t="s">
        <v>511</v>
      </c>
      <c r="DR126" s="849"/>
      <c r="DS126" s="849"/>
      <c r="DT126" s="849"/>
      <c r="DU126" s="849"/>
      <c r="DV126" s="873" t="s">
        <v>511</v>
      </c>
      <c r="DW126" s="873"/>
      <c r="DX126" s="873"/>
      <c r="DY126" s="873"/>
      <c r="DZ126" s="874"/>
    </row>
    <row r="127" spans="1:130" s="180" customFormat="1" ht="26.25" customHeight="1" thickBot="1">
      <c r="A127" s="1026"/>
      <c r="B127" s="892"/>
      <c r="C127" s="989" t="s">
        <v>432</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863" t="s">
        <v>511</v>
      </c>
      <c r="AB127" s="864"/>
      <c r="AC127" s="864"/>
      <c r="AD127" s="864"/>
      <c r="AE127" s="865"/>
      <c r="AF127" s="866" t="s">
        <v>511</v>
      </c>
      <c r="AG127" s="864"/>
      <c r="AH127" s="864"/>
      <c r="AI127" s="864"/>
      <c r="AJ127" s="865"/>
      <c r="AK127" s="866" t="s">
        <v>511</v>
      </c>
      <c r="AL127" s="864"/>
      <c r="AM127" s="864"/>
      <c r="AN127" s="864"/>
      <c r="AO127" s="865"/>
      <c r="AP127" s="860" t="s">
        <v>511</v>
      </c>
      <c r="AQ127" s="861"/>
      <c r="AR127" s="861"/>
      <c r="AS127" s="861"/>
      <c r="AT127" s="862"/>
      <c r="AU127" s="216"/>
      <c r="AV127" s="216"/>
      <c r="AW127" s="216"/>
      <c r="AX127" s="910" t="s">
        <v>566</v>
      </c>
      <c r="AY127" s="869"/>
      <c r="AZ127" s="869"/>
      <c r="BA127" s="869"/>
      <c r="BB127" s="869"/>
      <c r="BC127" s="869"/>
      <c r="BD127" s="869"/>
      <c r="BE127" s="870"/>
      <c r="BF127" s="994" t="s">
        <v>531</v>
      </c>
      <c r="BG127" s="995"/>
      <c r="BH127" s="995"/>
      <c r="BI127" s="995"/>
      <c r="BJ127" s="995"/>
      <c r="BK127" s="995"/>
      <c r="BL127" s="996"/>
      <c r="BM127" s="994">
        <v>15</v>
      </c>
      <c r="BN127" s="995"/>
      <c r="BO127" s="995"/>
      <c r="BP127" s="995"/>
      <c r="BQ127" s="995"/>
      <c r="BR127" s="995"/>
      <c r="BS127" s="996"/>
      <c r="BT127" s="994">
        <v>20</v>
      </c>
      <c r="BU127" s="995"/>
      <c r="BV127" s="995"/>
      <c r="BW127" s="995"/>
      <c r="BX127" s="995"/>
      <c r="BY127" s="995"/>
      <c r="BZ127" s="997"/>
      <c r="CA127" s="217"/>
      <c r="CB127" s="217"/>
      <c r="CC127" s="217"/>
      <c r="CD127" s="217"/>
      <c r="CE127" s="217"/>
      <c r="CF127" s="217"/>
      <c r="CG127" s="214"/>
      <c r="CH127" s="214"/>
      <c r="CI127" s="214"/>
      <c r="CJ127" s="215"/>
      <c r="CK127" s="1003"/>
      <c r="CL127" s="1003"/>
      <c r="CM127" s="1003"/>
      <c r="CN127" s="1003"/>
      <c r="CO127" s="1004"/>
      <c r="CP127" s="998" t="s">
        <v>567</v>
      </c>
      <c r="CQ127" s="999"/>
      <c r="CR127" s="999"/>
      <c r="CS127" s="999"/>
      <c r="CT127" s="999"/>
      <c r="CU127" s="999"/>
      <c r="CV127" s="999"/>
      <c r="CW127" s="999"/>
      <c r="CX127" s="999"/>
      <c r="CY127" s="999"/>
      <c r="CZ127" s="999"/>
      <c r="DA127" s="999"/>
      <c r="DB127" s="999"/>
      <c r="DC127" s="999"/>
      <c r="DD127" s="999"/>
      <c r="DE127" s="999"/>
      <c r="DF127" s="1000"/>
      <c r="DG127" s="1001" t="s">
        <v>568</v>
      </c>
      <c r="DH127" s="1002"/>
      <c r="DI127" s="1002"/>
      <c r="DJ127" s="1002"/>
      <c r="DK127" s="1002"/>
      <c r="DL127" s="1002" t="s">
        <v>568</v>
      </c>
      <c r="DM127" s="1002"/>
      <c r="DN127" s="1002"/>
      <c r="DO127" s="1002"/>
      <c r="DP127" s="1002"/>
      <c r="DQ127" s="1002" t="s">
        <v>568</v>
      </c>
      <c r="DR127" s="1002"/>
      <c r="DS127" s="1002"/>
      <c r="DT127" s="1002"/>
      <c r="DU127" s="1002"/>
      <c r="DV127" s="992" t="s">
        <v>568</v>
      </c>
      <c r="DW127" s="992"/>
      <c r="DX127" s="992"/>
      <c r="DY127" s="992"/>
      <c r="DZ127" s="993"/>
    </row>
    <row r="128" spans="1:130" s="180" customFormat="1" ht="26.25" customHeight="1">
      <c r="A128" s="1016" t="s">
        <v>569</v>
      </c>
      <c r="B128" s="1017"/>
      <c r="C128" s="1017"/>
      <c r="D128" s="1017"/>
      <c r="E128" s="1017"/>
      <c r="F128" s="1017"/>
      <c r="G128" s="1017"/>
      <c r="H128" s="1017"/>
      <c r="I128" s="1017"/>
      <c r="J128" s="1017"/>
      <c r="K128" s="1017"/>
      <c r="L128" s="1017"/>
      <c r="M128" s="1017"/>
      <c r="N128" s="1017"/>
      <c r="O128" s="1017"/>
      <c r="P128" s="1017"/>
      <c r="Q128" s="1017"/>
      <c r="R128" s="1017"/>
      <c r="S128" s="1017"/>
      <c r="T128" s="1017"/>
      <c r="U128" s="1017"/>
      <c r="V128" s="1017"/>
      <c r="W128" s="1018" t="s">
        <v>570</v>
      </c>
      <c r="X128" s="1018"/>
      <c r="Y128" s="1018"/>
      <c r="Z128" s="1019"/>
      <c r="AA128" s="1020" t="s">
        <v>571</v>
      </c>
      <c r="AB128" s="1021"/>
      <c r="AC128" s="1021"/>
      <c r="AD128" s="1021"/>
      <c r="AE128" s="1022"/>
      <c r="AF128" s="1023" t="s">
        <v>571</v>
      </c>
      <c r="AG128" s="1021"/>
      <c r="AH128" s="1021"/>
      <c r="AI128" s="1021"/>
      <c r="AJ128" s="1022"/>
      <c r="AK128" s="1023" t="s">
        <v>571</v>
      </c>
      <c r="AL128" s="1021"/>
      <c r="AM128" s="1021"/>
      <c r="AN128" s="1021"/>
      <c r="AO128" s="1022"/>
      <c r="AP128" s="1028"/>
      <c r="AQ128" s="1029"/>
      <c r="AR128" s="1029"/>
      <c r="AS128" s="1029"/>
      <c r="AT128" s="1030"/>
      <c r="AU128" s="218"/>
      <c r="AV128" s="218"/>
      <c r="AW128" s="218"/>
      <c r="AX128" s="1027" t="s">
        <v>572</v>
      </c>
      <c r="AY128" s="853"/>
      <c r="AZ128" s="853"/>
      <c r="BA128" s="853"/>
      <c r="BB128" s="853"/>
      <c r="BC128" s="853"/>
      <c r="BD128" s="853"/>
      <c r="BE128" s="854"/>
      <c r="BF128" s="1031" t="s">
        <v>537</v>
      </c>
      <c r="BG128" s="1032"/>
      <c r="BH128" s="1032"/>
      <c r="BI128" s="1032"/>
      <c r="BJ128" s="1032"/>
      <c r="BK128" s="1032"/>
      <c r="BL128" s="1033"/>
      <c r="BM128" s="1031">
        <v>20</v>
      </c>
      <c r="BN128" s="1032"/>
      <c r="BO128" s="1032"/>
      <c r="BP128" s="1032"/>
      <c r="BQ128" s="1032"/>
      <c r="BR128" s="1032"/>
      <c r="BS128" s="1033"/>
      <c r="BT128" s="1031">
        <v>30</v>
      </c>
      <c r="BU128" s="1034"/>
      <c r="BV128" s="1034"/>
      <c r="BW128" s="1034"/>
      <c r="BX128" s="1034"/>
      <c r="BY128" s="1034"/>
      <c r="BZ128" s="1035"/>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1043" t="s">
        <v>163</v>
      </c>
      <c r="B129" s="1044"/>
      <c r="C129" s="1044"/>
      <c r="D129" s="1044"/>
      <c r="E129" s="1044"/>
      <c r="F129" s="1044"/>
      <c r="G129" s="1044"/>
      <c r="H129" s="1044"/>
      <c r="I129" s="1044"/>
      <c r="J129" s="1044"/>
      <c r="K129" s="1044"/>
      <c r="L129" s="1044"/>
      <c r="M129" s="1044"/>
      <c r="N129" s="1044"/>
      <c r="O129" s="1044"/>
      <c r="P129" s="1044"/>
      <c r="Q129" s="1044"/>
      <c r="R129" s="1044"/>
      <c r="S129" s="1044"/>
      <c r="T129" s="1044"/>
      <c r="U129" s="1044"/>
      <c r="V129" s="1044"/>
      <c r="W129" s="1045" t="s">
        <v>573</v>
      </c>
      <c r="X129" s="1046"/>
      <c r="Y129" s="1046"/>
      <c r="Z129" s="1047"/>
      <c r="AA129" s="863">
        <v>1597015</v>
      </c>
      <c r="AB129" s="864"/>
      <c r="AC129" s="864"/>
      <c r="AD129" s="864"/>
      <c r="AE129" s="865"/>
      <c r="AF129" s="866">
        <v>1712161</v>
      </c>
      <c r="AG129" s="864"/>
      <c r="AH129" s="864"/>
      <c r="AI129" s="864"/>
      <c r="AJ129" s="865"/>
      <c r="AK129" s="866">
        <v>1735590</v>
      </c>
      <c r="AL129" s="864"/>
      <c r="AM129" s="864"/>
      <c r="AN129" s="864"/>
      <c r="AO129" s="865"/>
      <c r="AP129" s="1008"/>
      <c r="AQ129" s="1009"/>
      <c r="AR129" s="1009"/>
      <c r="AS129" s="1009"/>
      <c r="AT129" s="1010"/>
      <c r="AU129" s="218"/>
      <c r="AV129" s="218"/>
      <c r="AW129" s="218"/>
      <c r="AX129" s="1027" t="s">
        <v>574</v>
      </c>
      <c r="AY129" s="853"/>
      <c r="AZ129" s="853"/>
      <c r="BA129" s="853"/>
      <c r="BB129" s="853"/>
      <c r="BC129" s="853"/>
      <c r="BD129" s="853"/>
      <c r="BE129" s="854"/>
      <c r="BF129" s="1036">
        <v>14.4</v>
      </c>
      <c r="BG129" s="1037"/>
      <c r="BH129" s="1037"/>
      <c r="BI129" s="1037"/>
      <c r="BJ129" s="1037"/>
      <c r="BK129" s="1037"/>
      <c r="BL129" s="1038"/>
      <c r="BM129" s="1036">
        <v>25</v>
      </c>
      <c r="BN129" s="1037"/>
      <c r="BO129" s="1037"/>
      <c r="BP129" s="1037"/>
      <c r="BQ129" s="1037"/>
      <c r="BR129" s="1037"/>
      <c r="BS129" s="1038"/>
      <c r="BT129" s="1036">
        <v>35</v>
      </c>
      <c r="BU129" s="1039"/>
      <c r="BV129" s="1039"/>
      <c r="BW129" s="1039"/>
      <c r="BX129" s="1039"/>
      <c r="BY129" s="1039"/>
      <c r="BZ129" s="1040"/>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1043" t="s">
        <v>575</v>
      </c>
      <c r="B130" s="1044"/>
      <c r="C130" s="1044"/>
      <c r="D130" s="1044"/>
      <c r="E130" s="1044"/>
      <c r="F130" s="1044"/>
      <c r="G130" s="1044"/>
      <c r="H130" s="1044"/>
      <c r="I130" s="1044"/>
      <c r="J130" s="1044"/>
      <c r="K130" s="1044"/>
      <c r="L130" s="1044"/>
      <c r="M130" s="1044"/>
      <c r="N130" s="1044"/>
      <c r="O130" s="1044"/>
      <c r="P130" s="1044"/>
      <c r="Q130" s="1044"/>
      <c r="R130" s="1044"/>
      <c r="S130" s="1044"/>
      <c r="T130" s="1044"/>
      <c r="U130" s="1044"/>
      <c r="V130" s="1044"/>
      <c r="W130" s="1045" t="s">
        <v>576</v>
      </c>
      <c r="X130" s="1046"/>
      <c r="Y130" s="1046"/>
      <c r="Z130" s="1047"/>
      <c r="AA130" s="863">
        <v>292976</v>
      </c>
      <c r="AB130" s="864"/>
      <c r="AC130" s="864"/>
      <c r="AD130" s="864"/>
      <c r="AE130" s="865"/>
      <c r="AF130" s="866">
        <v>358099</v>
      </c>
      <c r="AG130" s="864"/>
      <c r="AH130" s="864"/>
      <c r="AI130" s="864"/>
      <c r="AJ130" s="865"/>
      <c r="AK130" s="866">
        <v>378808</v>
      </c>
      <c r="AL130" s="864"/>
      <c r="AM130" s="864"/>
      <c r="AN130" s="864"/>
      <c r="AO130" s="865"/>
      <c r="AP130" s="1008"/>
      <c r="AQ130" s="1009"/>
      <c r="AR130" s="1009"/>
      <c r="AS130" s="1009"/>
      <c r="AT130" s="1010"/>
      <c r="AU130" s="218"/>
      <c r="AV130" s="218"/>
      <c r="AW130" s="218"/>
      <c r="AX130" s="1071" t="s">
        <v>577</v>
      </c>
      <c r="AY130" s="999"/>
      <c r="AZ130" s="999"/>
      <c r="BA130" s="999"/>
      <c r="BB130" s="999"/>
      <c r="BC130" s="999"/>
      <c r="BD130" s="999"/>
      <c r="BE130" s="1000"/>
      <c r="BF130" s="1072" t="s">
        <v>557</v>
      </c>
      <c r="BG130" s="1073"/>
      <c r="BH130" s="1073"/>
      <c r="BI130" s="1073"/>
      <c r="BJ130" s="1073"/>
      <c r="BK130" s="1073"/>
      <c r="BL130" s="1074"/>
      <c r="BM130" s="1072">
        <v>350</v>
      </c>
      <c r="BN130" s="1073"/>
      <c r="BO130" s="1073"/>
      <c r="BP130" s="1073"/>
      <c r="BQ130" s="1073"/>
      <c r="BR130" s="1073"/>
      <c r="BS130" s="1074"/>
      <c r="BT130" s="1065"/>
      <c r="BU130" s="1066"/>
      <c r="BV130" s="1066"/>
      <c r="BW130" s="1066"/>
      <c r="BX130" s="1066"/>
      <c r="BY130" s="1066"/>
      <c r="BZ130" s="1067"/>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1011"/>
      <c r="B131" s="1012"/>
      <c r="C131" s="1012"/>
      <c r="D131" s="1012"/>
      <c r="E131" s="1012"/>
      <c r="F131" s="1012"/>
      <c r="G131" s="1012"/>
      <c r="H131" s="1012"/>
      <c r="I131" s="1012"/>
      <c r="J131" s="1012"/>
      <c r="K131" s="1012"/>
      <c r="L131" s="1012"/>
      <c r="M131" s="1012"/>
      <c r="N131" s="1012"/>
      <c r="O131" s="1012"/>
      <c r="P131" s="1012"/>
      <c r="Q131" s="1012"/>
      <c r="R131" s="1012"/>
      <c r="S131" s="1012"/>
      <c r="T131" s="1012"/>
      <c r="U131" s="1012"/>
      <c r="V131" s="1012"/>
      <c r="W131" s="1013" t="s">
        <v>578</v>
      </c>
      <c r="X131" s="1014"/>
      <c r="Y131" s="1014"/>
      <c r="Z131" s="1015"/>
      <c r="AA131" s="988">
        <v>1304039</v>
      </c>
      <c r="AB131" s="942"/>
      <c r="AC131" s="942"/>
      <c r="AD131" s="942"/>
      <c r="AE131" s="943"/>
      <c r="AF131" s="941">
        <v>1354062</v>
      </c>
      <c r="AG131" s="942"/>
      <c r="AH131" s="942"/>
      <c r="AI131" s="942"/>
      <c r="AJ131" s="943"/>
      <c r="AK131" s="941">
        <v>1356782</v>
      </c>
      <c r="AL131" s="942"/>
      <c r="AM131" s="942"/>
      <c r="AN131" s="942"/>
      <c r="AO131" s="943"/>
      <c r="AP131" s="1068"/>
      <c r="AQ131" s="1069"/>
      <c r="AR131" s="1069"/>
      <c r="AS131" s="1069"/>
      <c r="AT131" s="1070"/>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1049" t="s">
        <v>579</v>
      </c>
      <c r="B132" s="1050"/>
      <c r="C132" s="1050"/>
      <c r="D132" s="1050"/>
      <c r="E132" s="1050"/>
      <c r="F132" s="1050"/>
      <c r="G132" s="1050"/>
      <c r="H132" s="1050"/>
      <c r="I132" s="1050"/>
      <c r="J132" s="1050"/>
      <c r="K132" s="1050"/>
      <c r="L132" s="1050"/>
      <c r="M132" s="1050"/>
      <c r="N132" s="1050"/>
      <c r="O132" s="1050"/>
      <c r="P132" s="1050"/>
      <c r="Q132" s="1050"/>
      <c r="R132" s="1050"/>
      <c r="S132" s="1050"/>
      <c r="T132" s="1050"/>
      <c r="U132" s="1050"/>
      <c r="V132" s="1053" t="s">
        <v>580</v>
      </c>
      <c r="W132" s="1053"/>
      <c r="X132" s="1053"/>
      <c r="Y132" s="1053"/>
      <c r="Z132" s="1054"/>
      <c r="AA132" s="1055">
        <v>13.29139696</v>
      </c>
      <c r="AB132" s="1056"/>
      <c r="AC132" s="1056"/>
      <c r="AD132" s="1056"/>
      <c r="AE132" s="1057"/>
      <c r="AF132" s="1058">
        <v>14.971987990000001</v>
      </c>
      <c r="AG132" s="1056"/>
      <c r="AH132" s="1056"/>
      <c r="AI132" s="1056"/>
      <c r="AJ132" s="1057"/>
      <c r="AK132" s="1058">
        <v>15.204727070000001</v>
      </c>
      <c r="AL132" s="1056"/>
      <c r="AM132" s="1056"/>
      <c r="AN132" s="1056"/>
      <c r="AO132" s="1057"/>
      <c r="AP132" s="948"/>
      <c r="AQ132" s="949"/>
      <c r="AR132" s="949"/>
      <c r="AS132" s="949"/>
      <c r="AT132" s="1059"/>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1051"/>
      <c r="B133" s="1052"/>
      <c r="C133" s="1052"/>
      <c r="D133" s="1052"/>
      <c r="E133" s="1052"/>
      <c r="F133" s="1052"/>
      <c r="G133" s="1052"/>
      <c r="H133" s="1052"/>
      <c r="I133" s="1052"/>
      <c r="J133" s="1052"/>
      <c r="K133" s="1052"/>
      <c r="L133" s="1052"/>
      <c r="M133" s="1052"/>
      <c r="N133" s="1052"/>
      <c r="O133" s="1052"/>
      <c r="P133" s="1052"/>
      <c r="Q133" s="1052"/>
      <c r="R133" s="1052"/>
      <c r="S133" s="1052"/>
      <c r="T133" s="1052"/>
      <c r="U133" s="1052"/>
      <c r="V133" s="1060" t="s">
        <v>581</v>
      </c>
      <c r="W133" s="1060"/>
      <c r="X133" s="1060"/>
      <c r="Y133" s="1060"/>
      <c r="Z133" s="1061"/>
      <c r="AA133" s="1062">
        <v>13.8</v>
      </c>
      <c r="AB133" s="1063"/>
      <c r="AC133" s="1063"/>
      <c r="AD133" s="1063"/>
      <c r="AE133" s="1064"/>
      <c r="AF133" s="1062">
        <v>13.9</v>
      </c>
      <c r="AG133" s="1063"/>
      <c r="AH133" s="1063"/>
      <c r="AI133" s="1063"/>
      <c r="AJ133" s="1064"/>
      <c r="AK133" s="1062">
        <v>14.4</v>
      </c>
      <c r="AL133" s="1063"/>
      <c r="AM133" s="1063"/>
      <c r="AN133" s="1063"/>
      <c r="AO133" s="1064"/>
      <c r="AP133" s="982"/>
      <c r="AQ133" s="983"/>
      <c r="AR133" s="983"/>
      <c r="AS133" s="983"/>
      <c r="AT133" s="1048"/>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25" customWidth="1"/>
    <col min="37" max="16384" width="9" style="224" hidden="1"/>
  </cols>
  <sheetData>
    <row r="1" spans="1:36" ht="13.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24"/>
    </row>
    <row r="17" spans="34:36" ht="13.2">
      <c r="AJ17" s="224"/>
    </row>
    <row r="18" spans="34:36" ht="13.2"/>
    <row r="19" spans="34:36" ht="13.2"/>
    <row r="20" spans="34:36" ht="13.2">
      <c r="AI20" s="224"/>
      <c r="AJ20" s="224"/>
    </row>
    <row r="21" spans="34:36" ht="13.2">
      <c r="AJ21" s="224"/>
    </row>
    <row r="22" spans="34:36" ht="13.2"/>
    <row r="23" spans="34:36" ht="13.2">
      <c r="AI23" s="224"/>
      <c r="AJ23" s="224"/>
    </row>
    <row r="24" spans="34:36" ht="13.2">
      <c r="AJ24" s="224"/>
    </row>
    <row r="25" spans="34:36" ht="13.2">
      <c r="AJ25" s="224"/>
    </row>
    <row r="26" spans="34:36" ht="13.2">
      <c r="AI26" s="224"/>
      <c r="AJ26" s="224"/>
    </row>
    <row r="27" spans="34:36" ht="13.2"/>
    <row r="28" spans="34:36" ht="13.2">
      <c r="AI28" s="224"/>
      <c r="AJ28" s="224"/>
    </row>
    <row r="29" spans="34:36" ht="13.2">
      <c r="AJ29" s="224"/>
    </row>
    <row r="30" spans="34:36" ht="13.2"/>
    <row r="31" spans="34:36" ht="13.2">
      <c r="AH31" s="224"/>
      <c r="AI31" s="224"/>
      <c r="AJ31" s="224"/>
    </row>
    <row r="32" spans="34:36" ht="13.2"/>
    <row r="33" spans="28:36" ht="13.2">
      <c r="AI33" s="224"/>
      <c r="AJ33" s="224"/>
    </row>
    <row r="34" spans="28:36" ht="13.2">
      <c r="AF34" s="224"/>
    </row>
    <row r="35" spans="28:36" ht="13.2">
      <c r="AB35" s="224"/>
      <c r="AC35" s="224"/>
      <c r="AD35" s="224"/>
      <c r="AF35" s="224"/>
      <c r="AG35" s="224"/>
      <c r="AH35" s="224"/>
      <c r="AI35" s="224"/>
      <c r="AJ35" s="224"/>
    </row>
    <row r="36" spans="28:36" ht="13.2"/>
    <row r="37" spans="28:36" ht="13.2">
      <c r="AE37" s="224"/>
      <c r="AJ37" s="224"/>
    </row>
    <row r="38" spans="28:36" ht="13.2">
      <c r="AB38" s="224"/>
      <c r="AC38" s="224"/>
      <c r="AD38" s="224"/>
      <c r="AE38" s="224"/>
      <c r="AG38" s="224"/>
      <c r="AH38" s="224"/>
      <c r="AI38" s="224"/>
      <c r="AJ38" s="22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24"/>
      <c r="AH49" s="224"/>
      <c r="AI49" s="224"/>
      <c r="AJ49" s="22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24"/>
      <c r="AA63" s="224"/>
    </row>
    <row r="64" spans="22:36" ht="13.2">
      <c r="V64" s="224"/>
    </row>
    <row r="65" spans="15:36" ht="13.2">
      <c r="X65" s="224"/>
      <c r="Z65" s="224"/>
      <c r="AC65" s="224"/>
    </row>
    <row r="66" spans="15:36" ht="13.2">
      <c r="Q66" s="224"/>
      <c r="S66" s="224"/>
      <c r="U66" s="224"/>
      <c r="AF66" s="224"/>
    </row>
    <row r="67" spans="15:36" ht="13.2">
      <c r="O67" s="224"/>
      <c r="P67" s="224"/>
      <c r="R67" s="224"/>
      <c r="T67" s="224"/>
      <c r="Y67" s="224"/>
      <c r="AB67" s="224"/>
      <c r="AD67" s="224"/>
      <c r="AE67" s="224"/>
      <c r="AG67" s="224"/>
      <c r="AH67" s="224"/>
      <c r="AI67" s="224"/>
      <c r="AJ67" s="224"/>
    </row>
    <row r="68" spans="15:36" ht="13.2"/>
    <row r="69" spans="15:36" ht="13.2"/>
    <row r="70" spans="15:36" ht="13.2"/>
    <row r="71" spans="15:36" ht="13.2"/>
    <row r="72" spans="15:36" ht="13.2">
      <c r="AJ72" s="224"/>
    </row>
    <row r="73" spans="15:36" ht="13.2">
      <c r="AJ73" s="22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24"/>
    </row>
    <row r="97" spans="24:36" ht="13.2">
      <c r="AA97" s="224"/>
    </row>
    <row r="98" spans="24:36" ht="13.2" hidden="1">
      <c r="AA98" s="224"/>
    </row>
    <row r="99" spans="24:36" ht="13.2" hidden="1">
      <c r="AA99" s="224"/>
    </row>
    <row r="100" spans="24:36" ht="13.2" hidden="1"/>
    <row r="101" spans="24:36" ht="12" hidden="1" customHeight="1">
      <c r="X101" s="224"/>
      <c r="Y101" s="224"/>
      <c r="Z101" s="224"/>
      <c r="AC101" s="224"/>
    </row>
    <row r="102" spans="24:36" ht="1.5" hidden="1" customHeight="1">
      <c r="AC102" s="224"/>
      <c r="AF102" s="224"/>
    </row>
    <row r="103" spans="24:36" ht="13.2" hidden="1">
      <c r="AB103" s="224"/>
      <c r="AD103" s="224"/>
      <c r="AE103" s="224"/>
      <c r="AF103" s="224"/>
      <c r="AG103" s="224"/>
      <c r="AH103" s="224"/>
      <c r="AI103" s="224"/>
      <c r="AJ103" s="224"/>
    </row>
    <row r="104" spans="24:36" ht="13.2" hidden="1">
      <c r="AD104" s="224"/>
      <c r="AE104" s="224"/>
      <c r="AG104" s="224"/>
      <c r="AH104" s="224"/>
      <c r="AI104" s="224"/>
      <c r="AJ104" s="224"/>
    </row>
    <row r="105" spans="24:36" ht="12.75" hidden="1" customHeight="1"/>
    <row r="106" spans="24:36" ht="13.2" hidden="1"/>
    <row r="107" spans="24:36" ht="13.2" hidden="1"/>
    <row r="108" spans="24:36" ht="13.2" hidden="1"/>
    <row r="109" spans="24:36" ht="13.2" hidden="1"/>
    <row r="110" spans="24:36" ht="13.2"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09375" style="227" customWidth="1"/>
    <col min="2" max="15" width="9" style="227" customWidth="1"/>
    <col min="16" max="16" width="9.109375" style="227" bestFit="1" customWidth="1"/>
    <col min="17" max="34" width="9" style="227" customWidth="1"/>
    <col min="35" max="16384" width="9" style="226" hidden="1"/>
  </cols>
  <sheetData>
    <row r="1" spans="1:34" ht="13.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2"/>
    <row r="3" spans="1:34" ht="13.2"/>
    <row r="4" spans="1:34" ht="13.2">
      <c r="R4" s="226"/>
      <c r="S4" s="226"/>
      <c r="T4" s="226"/>
      <c r="U4" s="226"/>
      <c r="V4" s="226"/>
      <c r="W4" s="226"/>
      <c r="X4" s="226"/>
      <c r="Y4" s="226"/>
      <c r="Z4" s="226"/>
      <c r="AA4" s="226"/>
      <c r="AB4" s="226"/>
      <c r="AC4" s="226"/>
      <c r="AD4" s="226"/>
      <c r="AE4" s="226"/>
      <c r="AF4" s="226"/>
      <c r="AG4" s="226"/>
      <c r="AH4" s="226"/>
    </row>
    <row r="5" spans="1:34" ht="13.2">
      <c r="R5" s="226"/>
      <c r="S5" s="226"/>
      <c r="T5" s="226"/>
      <c r="U5" s="226"/>
      <c r="V5" s="226"/>
      <c r="W5" s="226"/>
      <c r="X5" s="226"/>
      <c r="Y5" s="226"/>
      <c r="Z5" s="226"/>
      <c r="AA5" s="226"/>
      <c r="AB5" s="226"/>
      <c r="AC5" s="226"/>
      <c r="AD5" s="226"/>
      <c r="AE5" s="226"/>
      <c r="AF5" s="226"/>
      <c r="AG5" s="226"/>
      <c r="AH5" s="226"/>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2"/>
    <row r="20" spans="9:34" ht="13.2"/>
    <row r="21" spans="9:34" ht="13.2">
      <c r="AH21" s="226"/>
    </row>
    <row r="22" spans="9:34" ht="13.2">
      <c r="AE22" s="226"/>
      <c r="AF22" s="226"/>
      <c r="AG22" s="226"/>
      <c r="AH22" s="226"/>
    </row>
    <row r="23" spans="9:34" ht="13.2">
      <c r="U23" s="226"/>
      <c r="V23" s="226"/>
      <c r="W23" s="226"/>
      <c r="X23" s="226"/>
      <c r="Y23" s="226"/>
      <c r="Z23" s="226"/>
      <c r="AA23" s="226"/>
      <c r="AB23" s="226"/>
      <c r="AC23" s="226"/>
      <c r="AD23" s="226"/>
      <c r="AE23" s="226"/>
      <c r="AF23" s="226"/>
      <c r="AG23" s="226"/>
      <c r="AH23" s="226"/>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26"/>
      <c r="W35" s="226"/>
      <c r="X35" s="226"/>
      <c r="Y35" s="226"/>
      <c r="Z35" s="226"/>
      <c r="AA35" s="226"/>
      <c r="AB35" s="226"/>
      <c r="AC35" s="226"/>
      <c r="AD35" s="226"/>
      <c r="AE35" s="226"/>
      <c r="AF35" s="226"/>
      <c r="AG35" s="226"/>
      <c r="AH35" s="226"/>
    </row>
    <row r="36" spans="15:34" ht="13.2"/>
    <row r="37" spans="15:34" ht="13.2">
      <c r="AH37" s="226"/>
    </row>
    <row r="38" spans="15:34" ht="13.2">
      <c r="AE38" s="226"/>
      <c r="AF38" s="226"/>
      <c r="AG38" s="226"/>
      <c r="AH38" s="226"/>
    </row>
    <row r="39" spans="15:34" ht="13.2"/>
    <row r="40" spans="15:34" ht="13.2"/>
    <row r="41" spans="15:34" ht="13.2"/>
    <row r="42" spans="15:34" ht="13.2"/>
    <row r="43" spans="15:34" ht="13.2">
      <c r="O43" s="226"/>
      <c r="P43" s="226"/>
      <c r="Q43" s="226"/>
      <c r="R43" s="226"/>
      <c r="S43" s="226"/>
      <c r="T43" s="226"/>
      <c r="U43" s="226"/>
      <c r="V43" s="226"/>
      <c r="W43" s="226"/>
      <c r="X43" s="226"/>
      <c r="Y43" s="226"/>
      <c r="Z43" s="226"/>
      <c r="AA43" s="226"/>
      <c r="AB43" s="226"/>
      <c r="AC43" s="226"/>
      <c r="AD43" s="226"/>
      <c r="AE43" s="226"/>
      <c r="AF43" s="226"/>
      <c r="AG43" s="226"/>
      <c r="AH43" s="226"/>
    </row>
    <row r="44" spans="15:34" ht="13.2">
      <c r="AH44" s="226"/>
    </row>
    <row r="45" spans="15:34" ht="13.2"/>
    <row r="46" spans="15:34" ht="13.2">
      <c r="W46" s="226"/>
      <c r="X46" s="226"/>
      <c r="Y46" s="226"/>
      <c r="Z46" s="226"/>
      <c r="AA46" s="226"/>
      <c r="AB46" s="226"/>
      <c r="AC46" s="226"/>
      <c r="AD46" s="226"/>
      <c r="AE46" s="226"/>
      <c r="AF46" s="226"/>
      <c r="AG46" s="226"/>
      <c r="AH46" s="226"/>
    </row>
    <row r="47" spans="15:34" ht="13.2"/>
    <row r="48" spans="15:34" ht="13.2"/>
    <row r="49" spans="22:34" ht="13.2"/>
    <row r="50" spans="22:34" ht="13.2">
      <c r="V50" s="226"/>
      <c r="W50" s="226"/>
      <c r="X50" s="226"/>
      <c r="Y50" s="226"/>
      <c r="Z50" s="226"/>
      <c r="AA50" s="226"/>
      <c r="AB50" s="226"/>
      <c r="AC50" s="226"/>
      <c r="AD50" s="226"/>
      <c r="AE50" s="226"/>
      <c r="AF50" s="226"/>
      <c r="AG50" s="226"/>
      <c r="AH50" s="226"/>
    </row>
    <row r="51" spans="22:34" ht="13.2"/>
    <row r="52" spans="22:34" ht="13.2"/>
    <row r="53" spans="22:34" ht="13.2">
      <c r="AH53" s="226"/>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26"/>
      <c r="Z67" s="226"/>
      <c r="AA67" s="226"/>
      <c r="AB67" s="226"/>
      <c r="AC67" s="226"/>
      <c r="AD67" s="226"/>
      <c r="AE67" s="226"/>
      <c r="AF67" s="226"/>
      <c r="AG67" s="226"/>
      <c r="AH67" s="226"/>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2" zeroHeight="1"/>
  <cols>
    <col min="1" max="6" width="14.88671875" style="228" customWidth="1"/>
    <col min="7" max="8" width="15.88671875" style="228" customWidth="1"/>
    <col min="9" max="14" width="16.109375" style="228" customWidth="1"/>
    <col min="15" max="15" width="6.109375" style="235" customWidth="1"/>
    <col min="16" max="16" width="3" style="233" customWidth="1"/>
    <col min="17" max="17" width="19.109375" style="228" hidden="1"/>
    <col min="18" max="22" width="12.6640625" style="228" hidden="1"/>
    <col min="23" max="16384" width="8.6640625" style="228" hidden="1"/>
  </cols>
  <sheetData>
    <row r="1" spans="1:16">
      <c r="O1" s="229"/>
      <c r="P1" s="229"/>
    </row>
    <row r="2" spans="1:16">
      <c r="O2" s="229"/>
      <c r="P2" s="229"/>
    </row>
    <row r="3" spans="1:16">
      <c r="O3" s="229"/>
      <c r="P3" s="229"/>
    </row>
    <row r="4" spans="1:16">
      <c r="O4" s="229"/>
      <c r="P4" s="229"/>
    </row>
    <row r="5" spans="1:16" ht="16.2">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89" t="s">
        <v>13</v>
      </c>
      <c r="L7" s="239"/>
      <c r="M7" s="240" t="s">
        <v>14</v>
      </c>
      <c r="N7" s="241"/>
    </row>
    <row r="8" spans="1:16">
      <c r="A8" s="233"/>
      <c r="B8" s="229"/>
      <c r="C8" s="229"/>
      <c r="D8" s="229"/>
      <c r="E8" s="229"/>
      <c r="F8" s="229"/>
      <c r="G8" s="242"/>
      <c r="H8" s="243"/>
      <c r="I8" s="243"/>
      <c r="J8" s="244"/>
      <c r="K8" s="1090"/>
      <c r="L8" s="245" t="s">
        <v>15</v>
      </c>
      <c r="M8" s="246" t="s">
        <v>16</v>
      </c>
      <c r="N8" s="247" t="s">
        <v>17</v>
      </c>
    </row>
    <row r="9" spans="1:16">
      <c r="A9" s="233"/>
      <c r="B9" s="229"/>
      <c r="C9" s="229"/>
      <c r="D9" s="229"/>
      <c r="E9" s="229"/>
      <c r="F9" s="229"/>
      <c r="G9" s="1091" t="s">
        <v>18</v>
      </c>
      <c r="H9" s="1092"/>
      <c r="I9" s="1092"/>
      <c r="J9" s="1093"/>
      <c r="K9" s="248">
        <v>904313</v>
      </c>
      <c r="L9" s="249">
        <v>357577</v>
      </c>
      <c r="M9" s="250">
        <v>191676</v>
      </c>
      <c r="N9" s="251">
        <v>86.6</v>
      </c>
    </row>
    <row r="10" spans="1:16">
      <c r="A10" s="233"/>
      <c r="B10" s="229"/>
      <c r="C10" s="229"/>
      <c r="D10" s="229"/>
      <c r="E10" s="229"/>
      <c r="F10" s="229"/>
      <c r="G10" s="1091" t="s">
        <v>19</v>
      </c>
      <c r="H10" s="1092"/>
      <c r="I10" s="1092"/>
      <c r="J10" s="1093"/>
      <c r="K10" s="252">
        <v>6384</v>
      </c>
      <c r="L10" s="253">
        <v>2524</v>
      </c>
      <c r="M10" s="254">
        <v>19986</v>
      </c>
      <c r="N10" s="255">
        <v>-87.4</v>
      </c>
    </row>
    <row r="11" spans="1:16" ht="13.5" customHeight="1">
      <c r="A11" s="233"/>
      <c r="B11" s="229"/>
      <c r="C11" s="229"/>
      <c r="D11" s="229"/>
      <c r="E11" s="229"/>
      <c r="F11" s="229"/>
      <c r="G11" s="1091" t="s">
        <v>20</v>
      </c>
      <c r="H11" s="1092"/>
      <c r="I11" s="1092"/>
      <c r="J11" s="1093"/>
      <c r="K11" s="252">
        <v>2974</v>
      </c>
      <c r="L11" s="253">
        <v>1176</v>
      </c>
      <c r="M11" s="254">
        <v>23471</v>
      </c>
      <c r="N11" s="255">
        <v>-95</v>
      </c>
    </row>
    <row r="12" spans="1:16" ht="13.5" customHeight="1">
      <c r="A12" s="233"/>
      <c r="B12" s="229"/>
      <c r="C12" s="229"/>
      <c r="D12" s="229"/>
      <c r="E12" s="229"/>
      <c r="F12" s="229"/>
      <c r="G12" s="1091" t="s">
        <v>21</v>
      </c>
      <c r="H12" s="1092"/>
      <c r="I12" s="1092"/>
      <c r="J12" s="1093"/>
      <c r="K12" s="252" t="s">
        <v>0</v>
      </c>
      <c r="L12" s="253" t="s">
        <v>0</v>
      </c>
      <c r="M12" s="254">
        <v>2861</v>
      </c>
      <c r="N12" s="255" t="s">
        <v>0</v>
      </c>
    </row>
    <row r="13" spans="1:16" ht="13.5" customHeight="1">
      <c r="A13" s="233"/>
      <c r="B13" s="229"/>
      <c r="C13" s="229"/>
      <c r="D13" s="229"/>
      <c r="E13" s="229"/>
      <c r="F13" s="229"/>
      <c r="G13" s="1091" t="s">
        <v>22</v>
      </c>
      <c r="H13" s="1092"/>
      <c r="I13" s="1092"/>
      <c r="J13" s="1093"/>
      <c r="K13" s="252" t="s">
        <v>0</v>
      </c>
      <c r="L13" s="253" t="s">
        <v>0</v>
      </c>
      <c r="M13" s="254" t="s">
        <v>0</v>
      </c>
      <c r="N13" s="255" t="s">
        <v>0</v>
      </c>
    </row>
    <row r="14" spans="1:16" ht="13.5" customHeight="1">
      <c r="A14" s="233"/>
      <c r="B14" s="229"/>
      <c r="C14" s="229"/>
      <c r="D14" s="229"/>
      <c r="E14" s="229"/>
      <c r="F14" s="229"/>
      <c r="G14" s="1091" t="s">
        <v>23</v>
      </c>
      <c r="H14" s="1092"/>
      <c r="I14" s="1092"/>
      <c r="J14" s="1093"/>
      <c r="K14" s="252">
        <v>33372</v>
      </c>
      <c r="L14" s="253">
        <v>13196</v>
      </c>
      <c r="M14" s="254">
        <v>8764</v>
      </c>
      <c r="N14" s="255">
        <v>50.6</v>
      </c>
    </row>
    <row r="15" spans="1:16" ht="13.5" customHeight="1">
      <c r="A15" s="233"/>
      <c r="B15" s="229"/>
      <c r="C15" s="229"/>
      <c r="D15" s="229"/>
      <c r="E15" s="229"/>
      <c r="F15" s="229"/>
      <c r="G15" s="1091" t="s">
        <v>24</v>
      </c>
      <c r="H15" s="1092"/>
      <c r="I15" s="1092"/>
      <c r="J15" s="1093"/>
      <c r="K15" s="252">
        <v>9805</v>
      </c>
      <c r="L15" s="253">
        <v>3877</v>
      </c>
      <c r="M15" s="254">
        <v>3931</v>
      </c>
      <c r="N15" s="255">
        <v>-1.4</v>
      </c>
    </row>
    <row r="16" spans="1:16">
      <c r="A16" s="233"/>
      <c r="B16" s="229"/>
      <c r="C16" s="229"/>
      <c r="D16" s="229"/>
      <c r="E16" s="229"/>
      <c r="F16" s="229"/>
      <c r="G16" s="1094" t="s">
        <v>25</v>
      </c>
      <c r="H16" s="1095"/>
      <c r="I16" s="1095"/>
      <c r="J16" s="1096"/>
      <c r="K16" s="253">
        <v>-94318</v>
      </c>
      <c r="L16" s="253">
        <v>-37295</v>
      </c>
      <c r="M16" s="254">
        <v>-19560</v>
      </c>
      <c r="N16" s="255">
        <v>90.7</v>
      </c>
    </row>
    <row r="17" spans="1:16">
      <c r="A17" s="233"/>
      <c r="B17" s="229"/>
      <c r="C17" s="229"/>
      <c r="D17" s="229"/>
      <c r="E17" s="229"/>
      <c r="F17" s="229"/>
      <c r="G17" s="1094" t="s">
        <v>244</v>
      </c>
      <c r="H17" s="1095"/>
      <c r="I17" s="1095"/>
      <c r="J17" s="1096"/>
      <c r="K17" s="253">
        <v>862530</v>
      </c>
      <c r="L17" s="253">
        <v>341056</v>
      </c>
      <c r="M17" s="254">
        <v>231129</v>
      </c>
      <c r="N17" s="255">
        <v>47.6</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97" t="s">
        <v>30</v>
      </c>
      <c r="H21" s="1098"/>
      <c r="I21" s="1098"/>
      <c r="J21" s="1099"/>
      <c r="K21" s="265">
        <v>44.29</v>
      </c>
      <c r="L21" s="266">
        <v>21.42</v>
      </c>
      <c r="M21" s="267">
        <v>22.87</v>
      </c>
      <c r="N21" s="234"/>
      <c r="O21" s="268"/>
      <c r="P21" s="264"/>
    </row>
    <row r="22" spans="1:16" s="269" customFormat="1">
      <c r="A22" s="264"/>
      <c r="B22" s="234"/>
      <c r="C22" s="234"/>
      <c r="D22" s="234"/>
      <c r="E22" s="234"/>
      <c r="F22" s="234"/>
      <c r="G22" s="1097" t="s">
        <v>31</v>
      </c>
      <c r="H22" s="1098"/>
      <c r="I22" s="1098"/>
      <c r="J22" s="1099"/>
      <c r="K22" s="270">
        <v>98.5</v>
      </c>
      <c r="L22" s="271">
        <v>100.7</v>
      </c>
      <c r="M22" s="272">
        <v>-2.2000000000000002</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6.2">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89" t="s">
        <v>13</v>
      </c>
      <c r="L30" s="239"/>
      <c r="M30" s="240" t="s">
        <v>14</v>
      </c>
      <c r="N30" s="241"/>
    </row>
    <row r="31" spans="1:16">
      <c r="A31" s="233"/>
      <c r="B31" s="229"/>
      <c r="C31" s="229"/>
      <c r="D31" s="229"/>
      <c r="E31" s="229"/>
      <c r="F31" s="229"/>
      <c r="G31" s="242"/>
      <c r="H31" s="243"/>
      <c r="I31" s="243"/>
      <c r="J31" s="244"/>
      <c r="K31" s="1090"/>
      <c r="L31" s="245" t="s">
        <v>15</v>
      </c>
      <c r="M31" s="246" t="s">
        <v>16</v>
      </c>
      <c r="N31" s="247" t="s">
        <v>17</v>
      </c>
    </row>
    <row r="32" spans="1:16" ht="27" customHeight="1">
      <c r="A32" s="233"/>
      <c r="B32" s="229"/>
      <c r="C32" s="229"/>
      <c r="D32" s="229"/>
      <c r="E32" s="229"/>
      <c r="F32" s="229"/>
      <c r="G32" s="1080" t="s">
        <v>34</v>
      </c>
      <c r="H32" s="1081"/>
      <c r="I32" s="1081"/>
      <c r="J32" s="1082"/>
      <c r="K32" s="279">
        <v>563404</v>
      </c>
      <c r="L32" s="279">
        <v>222777</v>
      </c>
      <c r="M32" s="280">
        <v>143977</v>
      </c>
      <c r="N32" s="281">
        <v>54.7</v>
      </c>
    </row>
    <row r="33" spans="1:16" ht="13.5" customHeight="1">
      <c r="A33" s="233"/>
      <c r="B33" s="229"/>
      <c r="C33" s="229"/>
      <c r="D33" s="229"/>
      <c r="E33" s="229"/>
      <c r="F33" s="229"/>
      <c r="G33" s="1080" t="s">
        <v>35</v>
      </c>
      <c r="H33" s="1081"/>
      <c r="I33" s="1081"/>
      <c r="J33" s="1082"/>
      <c r="K33" s="279" t="s">
        <v>0</v>
      </c>
      <c r="L33" s="279" t="s">
        <v>0</v>
      </c>
      <c r="M33" s="280" t="s">
        <v>0</v>
      </c>
      <c r="N33" s="281" t="s">
        <v>0</v>
      </c>
    </row>
    <row r="34" spans="1:16" ht="27" customHeight="1">
      <c r="A34" s="233"/>
      <c r="B34" s="229"/>
      <c r="C34" s="229"/>
      <c r="D34" s="229"/>
      <c r="E34" s="229"/>
      <c r="F34" s="229"/>
      <c r="G34" s="1080" t="s">
        <v>1</v>
      </c>
      <c r="H34" s="1081"/>
      <c r="I34" s="1081"/>
      <c r="J34" s="1082"/>
      <c r="K34" s="279" t="s">
        <v>0</v>
      </c>
      <c r="L34" s="279" t="s">
        <v>0</v>
      </c>
      <c r="M34" s="280">
        <v>38</v>
      </c>
      <c r="N34" s="281" t="s">
        <v>0</v>
      </c>
    </row>
    <row r="35" spans="1:16" ht="27" customHeight="1">
      <c r="A35" s="233"/>
      <c r="B35" s="229"/>
      <c r="C35" s="229"/>
      <c r="D35" s="229"/>
      <c r="E35" s="229"/>
      <c r="F35" s="229"/>
      <c r="G35" s="1080" t="s">
        <v>36</v>
      </c>
      <c r="H35" s="1081"/>
      <c r="I35" s="1081"/>
      <c r="J35" s="1082"/>
      <c r="K35" s="279">
        <v>21699</v>
      </c>
      <c r="L35" s="279">
        <v>8580</v>
      </c>
      <c r="M35" s="280">
        <v>31793</v>
      </c>
      <c r="N35" s="281">
        <v>-73</v>
      </c>
    </row>
    <row r="36" spans="1:16" ht="27" customHeight="1">
      <c r="A36" s="233"/>
      <c r="B36" s="229"/>
      <c r="C36" s="229"/>
      <c r="D36" s="229"/>
      <c r="E36" s="229"/>
      <c r="F36" s="229"/>
      <c r="G36" s="1080" t="s">
        <v>37</v>
      </c>
      <c r="H36" s="1081"/>
      <c r="I36" s="1081"/>
      <c r="J36" s="1082"/>
      <c r="K36" s="279" t="s">
        <v>0</v>
      </c>
      <c r="L36" s="279" t="s">
        <v>0</v>
      </c>
      <c r="M36" s="280">
        <v>8032</v>
      </c>
      <c r="N36" s="281" t="s">
        <v>0</v>
      </c>
    </row>
    <row r="37" spans="1:16" ht="13.5" customHeight="1">
      <c r="A37" s="233"/>
      <c r="B37" s="229"/>
      <c r="C37" s="229"/>
      <c r="D37" s="229"/>
      <c r="E37" s="229"/>
      <c r="F37" s="229"/>
      <c r="G37" s="1080" t="s">
        <v>38</v>
      </c>
      <c r="H37" s="1081"/>
      <c r="I37" s="1081"/>
      <c r="J37" s="1082"/>
      <c r="K37" s="279" t="s">
        <v>0</v>
      </c>
      <c r="L37" s="279" t="s">
        <v>0</v>
      </c>
      <c r="M37" s="280">
        <v>2200</v>
      </c>
      <c r="N37" s="281" t="s">
        <v>0</v>
      </c>
    </row>
    <row r="38" spans="1:16" ht="27" customHeight="1">
      <c r="A38" s="233"/>
      <c r="B38" s="229"/>
      <c r="C38" s="229"/>
      <c r="D38" s="229"/>
      <c r="E38" s="229"/>
      <c r="F38" s="229"/>
      <c r="G38" s="1083" t="s">
        <v>2</v>
      </c>
      <c r="H38" s="1084"/>
      <c r="I38" s="1084"/>
      <c r="J38" s="1085"/>
      <c r="K38" s="282" t="s">
        <v>0</v>
      </c>
      <c r="L38" s="282" t="s">
        <v>0</v>
      </c>
      <c r="M38" s="283">
        <v>77</v>
      </c>
      <c r="N38" s="284" t="s">
        <v>0</v>
      </c>
      <c r="O38" s="278"/>
    </row>
    <row r="39" spans="1:16">
      <c r="A39" s="233"/>
      <c r="B39" s="229"/>
      <c r="C39" s="229"/>
      <c r="D39" s="229"/>
      <c r="E39" s="229"/>
      <c r="F39" s="229"/>
      <c r="G39" s="1083" t="s">
        <v>3</v>
      </c>
      <c r="H39" s="1084"/>
      <c r="I39" s="1084"/>
      <c r="J39" s="1085"/>
      <c r="K39" s="285" t="s">
        <v>0</v>
      </c>
      <c r="L39" s="285" t="s">
        <v>0</v>
      </c>
      <c r="M39" s="286">
        <v>-9486</v>
      </c>
      <c r="N39" s="287" t="s">
        <v>0</v>
      </c>
      <c r="O39" s="278"/>
    </row>
    <row r="40" spans="1:16" ht="27" customHeight="1">
      <c r="A40" s="233"/>
      <c r="B40" s="229"/>
      <c r="C40" s="229"/>
      <c r="D40" s="229"/>
      <c r="E40" s="229"/>
      <c r="F40" s="229"/>
      <c r="G40" s="1080" t="s">
        <v>4</v>
      </c>
      <c r="H40" s="1081"/>
      <c r="I40" s="1081"/>
      <c r="J40" s="1082"/>
      <c r="K40" s="285">
        <v>-378808</v>
      </c>
      <c r="L40" s="285">
        <v>-149786</v>
      </c>
      <c r="M40" s="286">
        <v>-122597</v>
      </c>
      <c r="N40" s="287">
        <v>22.2</v>
      </c>
      <c r="O40" s="278"/>
    </row>
    <row r="41" spans="1:16">
      <c r="A41" s="233"/>
      <c r="B41" s="229"/>
      <c r="C41" s="229"/>
      <c r="D41" s="229"/>
      <c r="E41" s="229"/>
      <c r="F41" s="229"/>
      <c r="G41" s="1086" t="s">
        <v>346</v>
      </c>
      <c r="H41" s="1087"/>
      <c r="I41" s="1087"/>
      <c r="J41" s="1088"/>
      <c r="K41" s="279">
        <v>206295</v>
      </c>
      <c r="L41" s="285">
        <v>81572</v>
      </c>
      <c r="M41" s="286">
        <v>54034</v>
      </c>
      <c r="N41" s="287">
        <v>51</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75" t="s">
        <v>13</v>
      </c>
      <c r="J49" s="1077" t="s">
        <v>42</v>
      </c>
      <c r="K49" s="1078"/>
      <c r="L49" s="1078"/>
      <c r="M49" s="1078"/>
      <c r="N49" s="1079"/>
    </row>
    <row r="50" spans="1:14">
      <c r="A50" s="233"/>
      <c r="B50" s="229"/>
      <c r="C50" s="229"/>
      <c r="D50" s="229"/>
      <c r="E50" s="229"/>
      <c r="F50" s="229"/>
      <c r="G50" s="297"/>
      <c r="H50" s="298"/>
      <c r="I50" s="1076"/>
      <c r="J50" s="299" t="s">
        <v>43</v>
      </c>
      <c r="K50" s="300" t="s">
        <v>44</v>
      </c>
      <c r="L50" s="301" t="s">
        <v>45</v>
      </c>
      <c r="M50" s="302" t="s">
        <v>46</v>
      </c>
      <c r="N50" s="303" t="s">
        <v>5</v>
      </c>
    </row>
    <row r="51" spans="1:14">
      <c r="A51" s="233"/>
      <c r="B51" s="229"/>
      <c r="C51" s="229"/>
      <c r="D51" s="229"/>
      <c r="E51" s="229"/>
      <c r="F51" s="229"/>
      <c r="G51" s="295" t="s">
        <v>6</v>
      </c>
      <c r="H51" s="296"/>
      <c r="I51" s="304">
        <v>1263071</v>
      </c>
      <c r="J51" s="305">
        <v>535654</v>
      </c>
      <c r="K51" s="306">
        <v>54.4</v>
      </c>
      <c r="L51" s="307">
        <v>199737</v>
      </c>
      <c r="M51" s="308">
        <v>3.3</v>
      </c>
      <c r="N51" s="309">
        <v>51.1</v>
      </c>
    </row>
    <row r="52" spans="1:14">
      <c r="A52" s="233"/>
      <c r="B52" s="229"/>
      <c r="C52" s="229"/>
      <c r="D52" s="229"/>
      <c r="E52" s="229"/>
      <c r="F52" s="229"/>
      <c r="G52" s="310"/>
      <c r="H52" s="311" t="s">
        <v>47</v>
      </c>
      <c r="I52" s="312">
        <v>679289</v>
      </c>
      <c r="J52" s="313">
        <v>288078</v>
      </c>
      <c r="K52" s="314">
        <v>77.900000000000006</v>
      </c>
      <c r="L52" s="315">
        <v>128289</v>
      </c>
      <c r="M52" s="316">
        <v>14.7</v>
      </c>
      <c r="N52" s="317">
        <v>63.2</v>
      </c>
    </row>
    <row r="53" spans="1:14">
      <c r="A53" s="233"/>
      <c r="B53" s="229"/>
      <c r="C53" s="229"/>
      <c r="D53" s="229"/>
      <c r="E53" s="229"/>
      <c r="F53" s="229"/>
      <c r="G53" s="295" t="s">
        <v>7</v>
      </c>
      <c r="H53" s="296"/>
      <c r="I53" s="304">
        <v>998470</v>
      </c>
      <c r="J53" s="305">
        <v>418295</v>
      </c>
      <c r="K53" s="306">
        <v>-21.9</v>
      </c>
      <c r="L53" s="307">
        <v>177060</v>
      </c>
      <c r="M53" s="308">
        <v>-11.4</v>
      </c>
      <c r="N53" s="309">
        <v>-10.5</v>
      </c>
    </row>
    <row r="54" spans="1:14">
      <c r="A54" s="233"/>
      <c r="B54" s="229"/>
      <c r="C54" s="229"/>
      <c r="D54" s="229"/>
      <c r="E54" s="229"/>
      <c r="F54" s="229"/>
      <c r="G54" s="310"/>
      <c r="H54" s="311" t="s">
        <v>47</v>
      </c>
      <c r="I54" s="312">
        <v>114870</v>
      </c>
      <c r="J54" s="313">
        <v>48123</v>
      </c>
      <c r="K54" s="314">
        <v>-83.3</v>
      </c>
      <c r="L54" s="315">
        <v>100790</v>
      </c>
      <c r="M54" s="316">
        <v>-21.4</v>
      </c>
      <c r="N54" s="317">
        <v>-61.9</v>
      </c>
    </row>
    <row r="55" spans="1:14">
      <c r="A55" s="233"/>
      <c r="B55" s="229"/>
      <c r="C55" s="229"/>
      <c r="D55" s="229"/>
      <c r="E55" s="229"/>
      <c r="F55" s="229"/>
      <c r="G55" s="295" t="s">
        <v>8</v>
      </c>
      <c r="H55" s="296"/>
      <c r="I55" s="304">
        <v>1931196</v>
      </c>
      <c r="J55" s="305">
        <v>799005</v>
      </c>
      <c r="K55" s="306">
        <v>91</v>
      </c>
      <c r="L55" s="307">
        <v>291917</v>
      </c>
      <c r="M55" s="308">
        <v>64.900000000000006</v>
      </c>
      <c r="N55" s="309">
        <v>26.1</v>
      </c>
    </row>
    <row r="56" spans="1:14">
      <c r="A56" s="233"/>
      <c r="B56" s="229"/>
      <c r="C56" s="229"/>
      <c r="D56" s="229"/>
      <c r="E56" s="229"/>
      <c r="F56" s="229"/>
      <c r="G56" s="310"/>
      <c r="H56" s="311" t="s">
        <v>47</v>
      </c>
      <c r="I56" s="312">
        <v>497956</v>
      </c>
      <c r="J56" s="313">
        <v>206022</v>
      </c>
      <c r="K56" s="314">
        <v>328.1</v>
      </c>
      <c r="L56" s="315">
        <v>163714</v>
      </c>
      <c r="M56" s="316">
        <v>62.4</v>
      </c>
      <c r="N56" s="317">
        <v>265.7</v>
      </c>
    </row>
    <row r="57" spans="1:14">
      <c r="A57" s="233"/>
      <c r="B57" s="229"/>
      <c r="C57" s="229"/>
      <c r="D57" s="229"/>
      <c r="E57" s="229"/>
      <c r="F57" s="229"/>
      <c r="G57" s="295" t="s">
        <v>9</v>
      </c>
      <c r="H57" s="296"/>
      <c r="I57" s="304">
        <v>747407</v>
      </c>
      <c r="J57" s="305">
        <v>311809</v>
      </c>
      <c r="K57" s="306">
        <v>-61</v>
      </c>
      <c r="L57" s="307">
        <v>325581</v>
      </c>
      <c r="M57" s="308">
        <v>11.5</v>
      </c>
      <c r="N57" s="309">
        <v>-72.5</v>
      </c>
    </row>
    <row r="58" spans="1:14">
      <c r="A58" s="233"/>
      <c r="B58" s="229"/>
      <c r="C58" s="229"/>
      <c r="D58" s="229"/>
      <c r="E58" s="229"/>
      <c r="F58" s="229"/>
      <c r="G58" s="310"/>
      <c r="H58" s="311" t="s">
        <v>47</v>
      </c>
      <c r="I58" s="312">
        <v>385023</v>
      </c>
      <c r="J58" s="313">
        <v>160627</v>
      </c>
      <c r="K58" s="314">
        <v>-22</v>
      </c>
      <c r="L58" s="315">
        <v>165116</v>
      </c>
      <c r="M58" s="316">
        <v>0.9</v>
      </c>
      <c r="N58" s="317">
        <v>-22.9</v>
      </c>
    </row>
    <row r="59" spans="1:14">
      <c r="A59" s="233"/>
      <c r="B59" s="229"/>
      <c r="C59" s="229"/>
      <c r="D59" s="229"/>
      <c r="E59" s="229"/>
      <c r="F59" s="229"/>
      <c r="G59" s="295" t="s">
        <v>10</v>
      </c>
      <c r="H59" s="296"/>
      <c r="I59" s="304">
        <v>625098</v>
      </c>
      <c r="J59" s="305">
        <v>247172</v>
      </c>
      <c r="K59" s="306">
        <v>-20.7</v>
      </c>
      <c r="L59" s="307">
        <v>203567</v>
      </c>
      <c r="M59" s="308">
        <v>-37.5</v>
      </c>
      <c r="N59" s="309">
        <v>16.8</v>
      </c>
    </row>
    <row r="60" spans="1:14">
      <c r="A60" s="233"/>
      <c r="B60" s="229"/>
      <c r="C60" s="229"/>
      <c r="D60" s="229"/>
      <c r="E60" s="229"/>
      <c r="F60" s="229"/>
      <c r="G60" s="310"/>
      <c r="H60" s="311" t="s">
        <v>47</v>
      </c>
      <c r="I60" s="318">
        <v>521513</v>
      </c>
      <c r="J60" s="313">
        <v>206213</v>
      </c>
      <c r="K60" s="314">
        <v>28.4</v>
      </c>
      <c r="L60" s="315">
        <v>121137</v>
      </c>
      <c r="M60" s="316">
        <v>-26.6</v>
      </c>
      <c r="N60" s="317">
        <v>55</v>
      </c>
    </row>
    <row r="61" spans="1:14">
      <c r="A61" s="233"/>
      <c r="B61" s="229"/>
      <c r="C61" s="229"/>
      <c r="D61" s="229"/>
      <c r="E61" s="229"/>
      <c r="F61" s="229"/>
      <c r="G61" s="295" t="s">
        <v>48</v>
      </c>
      <c r="H61" s="319"/>
      <c r="I61" s="320">
        <v>1113048</v>
      </c>
      <c r="J61" s="321">
        <v>462387</v>
      </c>
      <c r="K61" s="322">
        <v>8.4</v>
      </c>
      <c r="L61" s="323">
        <v>239572</v>
      </c>
      <c r="M61" s="324">
        <v>6.2</v>
      </c>
      <c r="N61" s="309">
        <v>2.2000000000000002</v>
      </c>
    </row>
    <row r="62" spans="1:14">
      <c r="A62" s="233"/>
      <c r="B62" s="229"/>
      <c r="C62" s="229"/>
      <c r="D62" s="229"/>
      <c r="E62" s="229"/>
      <c r="F62" s="229"/>
      <c r="G62" s="310"/>
      <c r="H62" s="311" t="s">
        <v>47</v>
      </c>
      <c r="I62" s="312">
        <v>439730</v>
      </c>
      <c r="J62" s="313">
        <v>181813</v>
      </c>
      <c r="K62" s="314">
        <v>65.8</v>
      </c>
      <c r="L62" s="315">
        <v>135809</v>
      </c>
      <c r="M62" s="316">
        <v>6</v>
      </c>
      <c r="N62" s="317">
        <v>59.8</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87</v>
      </c>
    </row>
    <row r="46" spans="2:10" ht="29.25" customHeight="1" thickBot="1">
      <c r="B46" s="4" t="s">
        <v>88</v>
      </c>
      <c r="C46" s="5"/>
      <c r="D46" s="5"/>
      <c r="E46" s="6" t="s">
        <v>89</v>
      </c>
      <c r="F46" s="7" t="s">
        <v>50</v>
      </c>
      <c r="G46" s="8" t="s">
        <v>51</v>
      </c>
      <c r="H46" s="8" t="s">
        <v>52</v>
      </c>
      <c r="I46" s="8" t="s">
        <v>53</v>
      </c>
      <c r="J46" s="9" t="s">
        <v>54</v>
      </c>
    </row>
    <row r="47" spans="2:10" ht="57.75" customHeight="1">
      <c r="B47" s="10"/>
      <c r="C47" s="1100" t="s">
        <v>90</v>
      </c>
      <c r="D47" s="1100"/>
      <c r="E47" s="1101"/>
      <c r="F47" s="11">
        <v>33.79</v>
      </c>
      <c r="G47" s="12">
        <v>34.729999999999997</v>
      </c>
      <c r="H47" s="12">
        <v>40.29</v>
      </c>
      <c r="I47" s="12">
        <v>40.44</v>
      </c>
      <c r="J47" s="13">
        <v>46.22</v>
      </c>
    </row>
    <row r="48" spans="2:10" ht="57.75" customHeight="1">
      <c r="B48" s="14"/>
      <c r="C48" s="1104" t="s">
        <v>91</v>
      </c>
      <c r="D48" s="1104"/>
      <c r="E48" s="1105"/>
      <c r="F48" s="15">
        <v>0.8</v>
      </c>
      <c r="G48" s="16">
        <v>2.52</v>
      </c>
      <c r="H48" s="16">
        <v>5.22</v>
      </c>
      <c r="I48" s="16">
        <v>12.12</v>
      </c>
      <c r="J48" s="17">
        <v>6.64</v>
      </c>
    </row>
    <row r="49" spans="2:10" ht="57.75" customHeight="1" thickBot="1">
      <c r="B49" s="18"/>
      <c r="C49" s="1102" t="s">
        <v>92</v>
      </c>
      <c r="D49" s="1102"/>
      <c r="E49" s="1103"/>
      <c r="F49" s="19">
        <v>5.75</v>
      </c>
      <c r="G49" s="20">
        <v>5.15</v>
      </c>
      <c r="H49" s="20">
        <v>10.33</v>
      </c>
      <c r="I49" s="20">
        <v>10.11</v>
      </c>
      <c r="J49" s="21">
        <v>1.01</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93</v>
      </c>
      <c r="K32" s="22"/>
      <c r="L32" s="22"/>
      <c r="M32" s="22"/>
      <c r="N32" s="22"/>
      <c r="O32" s="22"/>
      <c r="P32" s="22"/>
    </row>
    <row r="33" spans="1:16" ht="39" customHeight="1" thickBot="1">
      <c r="A33" s="22"/>
      <c r="B33" s="25" t="s">
        <v>94</v>
      </c>
      <c r="C33" s="26"/>
      <c r="D33" s="26"/>
      <c r="E33" s="27" t="s">
        <v>95</v>
      </c>
      <c r="F33" s="28" t="s">
        <v>50</v>
      </c>
      <c r="G33" s="29" t="s">
        <v>51</v>
      </c>
      <c r="H33" s="29" t="s">
        <v>52</v>
      </c>
      <c r="I33" s="29" t="s">
        <v>53</v>
      </c>
      <c r="J33" s="30" t="s">
        <v>54</v>
      </c>
      <c r="K33" s="22"/>
      <c r="L33" s="22"/>
      <c r="M33" s="22"/>
      <c r="N33" s="22"/>
      <c r="O33" s="22"/>
      <c r="P33" s="22"/>
    </row>
    <row r="34" spans="1:16" ht="39" customHeight="1">
      <c r="A34" s="22"/>
      <c r="B34" s="31"/>
      <c r="C34" s="1106" t="s">
        <v>55</v>
      </c>
      <c r="D34" s="1106"/>
      <c r="E34" s="1107"/>
      <c r="F34" s="32">
        <v>0.72</v>
      </c>
      <c r="G34" s="33">
        <v>2.5099999999999998</v>
      </c>
      <c r="H34" s="33">
        <v>5.18</v>
      </c>
      <c r="I34" s="33">
        <v>11.63</v>
      </c>
      <c r="J34" s="34">
        <v>6.33</v>
      </c>
      <c r="K34" s="22"/>
      <c r="L34" s="22"/>
      <c r="M34" s="22"/>
      <c r="N34" s="22"/>
      <c r="O34" s="22"/>
      <c r="P34" s="22"/>
    </row>
    <row r="35" spans="1:16" ht="39" customHeight="1">
      <c r="A35" s="22"/>
      <c r="B35" s="35"/>
      <c r="C35" s="1108" t="s">
        <v>56</v>
      </c>
      <c r="D35" s="1109"/>
      <c r="E35" s="1110"/>
      <c r="F35" s="36">
        <v>0</v>
      </c>
      <c r="G35" s="37">
        <v>0</v>
      </c>
      <c r="H35" s="37">
        <v>0.39</v>
      </c>
      <c r="I35" s="37">
        <v>7.0000000000000007E-2</v>
      </c>
      <c r="J35" s="38">
        <v>0.63</v>
      </c>
      <c r="K35" s="22"/>
      <c r="L35" s="22"/>
      <c r="M35" s="22"/>
      <c r="N35" s="22"/>
      <c r="O35" s="22"/>
      <c r="P35" s="22"/>
    </row>
    <row r="36" spans="1:16" ht="39" customHeight="1">
      <c r="A36" s="22"/>
      <c r="B36" s="35"/>
      <c r="C36" s="1108" t="s">
        <v>57</v>
      </c>
      <c r="D36" s="1109"/>
      <c r="E36" s="1110"/>
      <c r="F36" s="36">
        <v>0.12</v>
      </c>
      <c r="G36" s="37">
        <v>0.18</v>
      </c>
      <c r="H36" s="37">
        <v>0.68</v>
      </c>
      <c r="I36" s="37">
        <v>0.62</v>
      </c>
      <c r="J36" s="38">
        <v>0.55000000000000004</v>
      </c>
      <c r="K36" s="22"/>
      <c r="L36" s="22"/>
      <c r="M36" s="22"/>
      <c r="N36" s="22"/>
      <c r="O36" s="22"/>
      <c r="P36" s="22"/>
    </row>
    <row r="37" spans="1:16" ht="39" customHeight="1">
      <c r="A37" s="22"/>
      <c r="B37" s="35"/>
      <c r="C37" s="1108" t="s">
        <v>58</v>
      </c>
      <c r="D37" s="1109"/>
      <c r="E37" s="1110"/>
      <c r="F37" s="36">
        <v>0.53</v>
      </c>
      <c r="G37" s="37">
        <v>0.3</v>
      </c>
      <c r="H37" s="37">
        <v>0.21</v>
      </c>
      <c r="I37" s="37">
        <v>0.22</v>
      </c>
      <c r="J37" s="38">
        <v>0.45</v>
      </c>
      <c r="K37" s="22"/>
      <c r="L37" s="22"/>
      <c r="M37" s="22"/>
      <c r="N37" s="22"/>
      <c r="O37" s="22"/>
      <c r="P37" s="22"/>
    </row>
    <row r="38" spans="1:16" ht="39" customHeight="1">
      <c r="A38" s="22"/>
      <c r="B38" s="35"/>
      <c r="C38" s="1108" t="s">
        <v>59</v>
      </c>
      <c r="D38" s="1109"/>
      <c r="E38" s="1110"/>
      <c r="F38" s="36">
        <v>0.08</v>
      </c>
      <c r="G38" s="37">
        <v>0.01</v>
      </c>
      <c r="H38" s="37">
        <v>0.04</v>
      </c>
      <c r="I38" s="37">
        <v>0.48</v>
      </c>
      <c r="J38" s="38">
        <v>0.31</v>
      </c>
      <c r="K38" s="22"/>
      <c r="L38" s="22"/>
      <c r="M38" s="22"/>
      <c r="N38" s="22"/>
      <c r="O38" s="22"/>
      <c r="P38" s="22"/>
    </row>
    <row r="39" spans="1:16" ht="39" customHeight="1">
      <c r="A39" s="22"/>
      <c r="B39" s="35"/>
      <c r="C39" s="1108" t="s">
        <v>60</v>
      </c>
      <c r="D39" s="1109"/>
      <c r="E39" s="1110"/>
      <c r="F39" s="36">
        <v>0</v>
      </c>
      <c r="G39" s="37">
        <v>0</v>
      </c>
      <c r="H39" s="37">
        <v>0.01</v>
      </c>
      <c r="I39" s="37">
        <v>0.53</v>
      </c>
      <c r="J39" s="38">
        <v>0.14000000000000001</v>
      </c>
      <c r="K39" s="22"/>
      <c r="L39" s="22"/>
      <c r="M39" s="22"/>
      <c r="N39" s="22"/>
      <c r="O39" s="22"/>
      <c r="P39" s="22"/>
    </row>
    <row r="40" spans="1:16" ht="39" customHeight="1">
      <c r="A40" s="22"/>
      <c r="B40" s="35"/>
      <c r="C40" s="1108" t="s">
        <v>61</v>
      </c>
      <c r="D40" s="1109"/>
      <c r="E40" s="1110"/>
      <c r="F40" s="36">
        <v>0.01</v>
      </c>
      <c r="G40" s="37">
        <v>0.01</v>
      </c>
      <c r="H40" s="37">
        <v>0.05</v>
      </c>
      <c r="I40" s="37">
        <v>0.09</v>
      </c>
      <c r="J40" s="38">
        <v>0.12</v>
      </c>
      <c r="K40" s="22"/>
      <c r="L40" s="22"/>
      <c r="M40" s="22"/>
      <c r="N40" s="22"/>
      <c r="O40" s="22"/>
      <c r="P40" s="22"/>
    </row>
    <row r="41" spans="1:16" ht="39" customHeight="1">
      <c r="A41" s="22"/>
      <c r="B41" s="35"/>
      <c r="C41" s="1108" t="s">
        <v>62</v>
      </c>
      <c r="D41" s="1109"/>
      <c r="E41" s="1110"/>
      <c r="F41" s="36">
        <v>0</v>
      </c>
      <c r="G41" s="37">
        <v>0</v>
      </c>
      <c r="H41" s="37">
        <v>0</v>
      </c>
      <c r="I41" s="37">
        <v>0.01</v>
      </c>
      <c r="J41" s="38">
        <v>0.01</v>
      </c>
      <c r="K41" s="22"/>
      <c r="L41" s="22"/>
      <c r="M41" s="22"/>
      <c r="N41" s="22"/>
      <c r="O41" s="22"/>
      <c r="P41" s="22"/>
    </row>
    <row r="42" spans="1:16" ht="39" customHeight="1">
      <c r="A42" s="22"/>
      <c r="B42" s="39"/>
      <c r="C42" s="1108" t="s">
        <v>63</v>
      </c>
      <c r="D42" s="1109"/>
      <c r="E42" s="1110"/>
      <c r="F42" s="36" t="s">
        <v>0</v>
      </c>
      <c r="G42" s="37" t="s">
        <v>0</v>
      </c>
      <c r="H42" s="37" t="s">
        <v>0</v>
      </c>
      <c r="I42" s="37" t="s">
        <v>0</v>
      </c>
      <c r="J42" s="38" t="s">
        <v>0</v>
      </c>
      <c r="K42" s="22"/>
      <c r="L42" s="22"/>
      <c r="M42" s="22"/>
      <c r="N42" s="22"/>
      <c r="O42" s="22"/>
      <c r="P42" s="22"/>
    </row>
    <row r="43" spans="1:16" ht="39" customHeight="1" thickBot="1">
      <c r="A43" s="22"/>
      <c r="B43" s="40"/>
      <c r="C43" s="1111" t="s">
        <v>64</v>
      </c>
      <c r="D43" s="1112"/>
      <c r="E43" s="1113"/>
      <c r="F43" s="41">
        <v>0.24</v>
      </c>
      <c r="G43" s="42">
        <v>0</v>
      </c>
      <c r="H43" s="42">
        <v>0</v>
      </c>
      <c r="I43" s="42">
        <v>0</v>
      </c>
      <c r="J43" s="43">
        <v>0</v>
      </c>
      <c r="K43" s="22"/>
      <c r="L43" s="22"/>
      <c r="M43" s="22"/>
      <c r="N43" s="22"/>
      <c r="O43" s="22"/>
      <c r="P43" s="22"/>
    </row>
    <row r="44" spans="1:16" ht="39" customHeight="1">
      <c r="A44" s="22"/>
      <c r="B44" s="44" t="s">
        <v>96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c r="A44" s="48"/>
      <c r="B44" s="51" t="s">
        <v>98</v>
      </c>
      <c r="C44" s="52"/>
      <c r="D44" s="52"/>
      <c r="E44" s="53"/>
      <c r="F44" s="53"/>
      <c r="G44" s="53"/>
      <c r="H44" s="53"/>
      <c r="I44" s="53"/>
      <c r="J44" s="54" t="s">
        <v>89</v>
      </c>
      <c r="K44" s="55" t="s">
        <v>50</v>
      </c>
      <c r="L44" s="56" t="s">
        <v>51</v>
      </c>
      <c r="M44" s="56" t="s">
        <v>52</v>
      </c>
      <c r="N44" s="56" t="s">
        <v>53</v>
      </c>
      <c r="O44" s="57" t="s">
        <v>54</v>
      </c>
      <c r="P44" s="48"/>
      <c r="Q44" s="48"/>
      <c r="R44" s="48"/>
      <c r="S44" s="48"/>
      <c r="T44" s="48"/>
      <c r="U44" s="48"/>
    </row>
    <row r="45" spans="1:21" ht="30.75" customHeight="1">
      <c r="A45" s="48"/>
      <c r="B45" s="1118" t="s">
        <v>99</v>
      </c>
      <c r="C45" s="1119"/>
      <c r="D45" s="58"/>
      <c r="E45" s="1128" t="s">
        <v>65</v>
      </c>
      <c r="F45" s="1128"/>
      <c r="G45" s="1128"/>
      <c r="H45" s="1128"/>
      <c r="I45" s="1128"/>
      <c r="J45" s="1129"/>
      <c r="K45" s="59">
        <v>380</v>
      </c>
      <c r="L45" s="60">
        <v>427</v>
      </c>
      <c r="M45" s="60">
        <v>453</v>
      </c>
      <c r="N45" s="60">
        <v>544</v>
      </c>
      <c r="O45" s="61">
        <v>563</v>
      </c>
      <c r="P45" s="48"/>
      <c r="Q45" s="48"/>
      <c r="R45" s="48"/>
      <c r="S45" s="48"/>
      <c r="T45" s="48"/>
      <c r="U45" s="48"/>
    </row>
    <row r="46" spans="1:21" ht="30.75" customHeight="1">
      <c r="A46" s="48"/>
      <c r="B46" s="1120"/>
      <c r="C46" s="1121"/>
      <c r="D46" s="62"/>
      <c r="E46" s="1114" t="s">
        <v>100</v>
      </c>
      <c r="F46" s="1114"/>
      <c r="G46" s="1114"/>
      <c r="H46" s="1114"/>
      <c r="I46" s="1114"/>
      <c r="J46" s="1115"/>
      <c r="K46" s="63" t="s">
        <v>0</v>
      </c>
      <c r="L46" s="64" t="s">
        <v>0</v>
      </c>
      <c r="M46" s="64" t="s">
        <v>0</v>
      </c>
      <c r="N46" s="64" t="s">
        <v>0</v>
      </c>
      <c r="O46" s="65" t="s">
        <v>0</v>
      </c>
      <c r="P46" s="48"/>
      <c r="Q46" s="48"/>
      <c r="R46" s="48"/>
      <c r="S46" s="48"/>
      <c r="T46" s="48"/>
      <c r="U46" s="48"/>
    </row>
    <row r="47" spans="1:21" ht="30.75" customHeight="1">
      <c r="A47" s="48"/>
      <c r="B47" s="1120"/>
      <c r="C47" s="1121"/>
      <c r="D47" s="62"/>
      <c r="E47" s="1114" t="s">
        <v>101</v>
      </c>
      <c r="F47" s="1114"/>
      <c r="G47" s="1114"/>
      <c r="H47" s="1114"/>
      <c r="I47" s="1114"/>
      <c r="J47" s="1115"/>
      <c r="K47" s="63" t="s">
        <v>0</v>
      </c>
      <c r="L47" s="64" t="s">
        <v>0</v>
      </c>
      <c r="M47" s="64" t="s">
        <v>0</v>
      </c>
      <c r="N47" s="64" t="s">
        <v>0</v>
      </c>
      <c r="O47" s="65" t="s">
        <v>0</v>
      </c>
      <c r="P47" s="48"/>
      <c r="Q47" s="48"/>
      <c r="R47" s="48"/>
      <c r="S47" s="48"/>
      <c r="T47" s="48"/>
      <c r="U47" s="48"/>
    </row>
    <row r="48" spans="1:21" ht="30.75" customHeight="1">
      <c r="A48" s="48"/>
      <c r="B48" s="1120"/>
      <c r="C48" s="1121"/>
      <c r="D48" s="62"/>
      <c r="E48" s="1114" t="s">
        <v>66</v>
      </c>
      <c r="F48" s="1114"/>
      <c r="G48" s="1114"/>
      <c r="H48" s="1114"/>
      <c r="I48" s="1114"/>
      <c r="J48" s="1115"/>
      <c r="K48" s="63">
        <v>22</v>
      </c>
      <c r="L48" s="64">
        <v>14</v>
      </c>
      <c r="M48" s="64">
        <v>14</v>
      </c>
      <c r="N48" s="64">
        <v>16</v>
      </c>
      <c r="O48" s="65">
        <v>22</v>
      </c>
      <c r="P48" s="48"/>
      <c r="Q48" s="48"/>
      <c r="R48" s="48"/>
      <c r="S48" s="48"/>
      <c r="T48" s="48"/>
      <c r="U48" s="48"/>
    </row>
    <row r="49" spans="1:21" ht="30.75" customHeight="1">
      <c r="A49" s="48"/>
      <c r="B49" s="1120"/>
      <c r="C49" s="1121"/>
      <c r="D49" s="62"/>
      <c r="E49" s="1114" t="s">
        <v>67</v>
      </c>
      <c r="F49" s="1114"/>
      <c r="G49" s="1114"/>
      <c r="H49" s="1114"/>
      <c r="I49" s="1114"/>
      <c r="J49" s="1115"/>
      <c r="K49" s="63">
        <v>1</v>
      </c>
      <c r="L49" s="64">
        <v>1</v>
      </c>
      <c r="M49" s="64" t="s">
        <v>0</v>
      </c>
      <c r="N49" s="64" t="s">
        <v>0</v>
      </c>
      <c r="O49" s="65" t="s">
        <v>0</v>
      </c>
      <c r="P49" s="48"/>
      <c r="Q49" s="48"/>
      <c r="R49" s="48"/>
      <c r="S49" s="48"/>
      <c r="T49" s="48"/>
      <c r="U49" s="48"/>
    </row>
    <row r="50" spans="1:21" ht="30.75" customHeight="1">
      <c r="A50" s="48"/>
      <c r="B50" s="1120"/>
      <c r="C50" s="1121"/>
      <c r="D50" s="62"/>
      <c r="E50" s="1114" t="s">
        <v>68</v>
      </c>
      <c r="F50" s="1114"/>
      <c r="G50" s="1114"/>
      <c r="H50" s="1114"/>
      <c r="I50" s="1114"/>
      <c r="J50" s="1115"/>
      <c r="K50" s="63" t="s">
        <v>0</v>
      </c>
      <c r="L50" s="64" t="s">
        <v>0</v>
      </c>
      <c r="M50" s="64" t="s">
        <v>0</v>
      </c>
      <c r="N50" s="64" t="s">
        <v>0</v>
      </c>
      <c r="O50" s="65" t="s">
        <v>0</v>
      </c>
      <c r="P50" s="48"/>
      <c r="Q50" s="48"/>
      <c r="R50" s="48"/>
      <c r="S50" s="48"/>
      <c r="T50" s="48"/>
      <c r="U50" s="48"/>
    </row>
    <row r="51" spans="1:21" ht="30.75" customHeight="1">
      <c r="A51" s="48"/>
      <c r="B51" s="1122"/>
      <c r="C51" s="1123"/>
      <c r="D51" s="66"/>
      <c r="E51" s="1114" t="s">
        <v>102</v>
      </c>
      <c r="F51" s="1114"/>
      <c r="G51" s="1114"/>
      <c r="H51" s="1114"/>
      <c r="I51" s="1114"/>
      <c r="J51" s="1115"/>
      <c r="K51" s="63" t="s">
        <v>0</v>
      </c>
      <c r="L51" s="64" t="s">
        <v>0</v>
      </c>
      <c r="M51" s="64" t="s">
        <v>0</v>
      </c>
      <c r="N51" s="64" t="s">
        <v>0</v>
      </c>
      <c r="O51" s="65" t="s">
        <v>0</v>
      </c>
      <c r="P51" s="48"/>
      <c r="Q51" s="48"/>
      <c r="R51" s="48"/>
      <c r="S51" s="48"/>
      <c r="T51" s="48"/>
      <c r="U51" s="48"/>
    </row>
    <row r="52" spans="1:21" ht="30.75" customHeight="1">
      <c r="A52" s="48"/>
      <c r="B52" s="1124" t="s">
        <v>103</v>
      </c>
      <c r="C52" s="1125"/>
      <c r="D52" s="66"/>
      <c r="E52" s="1114" t="s">
        <v>104</v>
      </c>
      <c r="F52" s="1114"/>
      <c r="G52" s="1114"/>
      <c r="H52" s="1114"/>
      <c r="I52" s="1114"/>
      <c r="J52" s="1115"/>
      <c r="K52" s="63">
        <v>236</v>
      </c>
      <c r="L52" s="64">
        <v>272</v>
      </c>
      <c r="M52" s="64">
        <v>293</v>
      </c>
      <c r="N52" s="64">
        <v>358</v>
      </c>
      <c r="O52" s="65">
        <v>378</v>
      </c>
      <c r="P52" s="48"/>
      <c r="Q52" s="48"/>
      <c r="R52" s="48"/>
      <c r="S52" s="48"/>
      <c r="T52" s="48"/>
      <c r="U52" s="48"/>
    </row>
    <row r="53" spans="1:21" ht="30.75" customHeight="1" thickBot="1">
      <c r="A53" s="48"/>
      <c r="B53" s="1126" t="s">
        <v>105</v>
      </c>
      <c r="C53" s="1127"/>
      <c r="D53" s="67"/>
      <c r="E53" s="1116" t="s">
        <v>106</v>
      </c>
      <c r="F53" s="1116"/>
      <c r="G53" s="1116"/>
      <c r="H53" s="1116"/>
      <c r="I53" s="1116"/>
      <c r="J53" s="1117"/>
      <c r="K53" s="68">
        <v>167</v>
      </c>
      <c r="L53" s="69">
        <v>170</v>
      </c>
      <c r="M53" s="69">
        <v>174</v>
      </c>
      <c r="N53" s="69">
        <v>202</v>
      </c>
      <c r="O53" s="70">
        <v>207</v>
      </c>
      <c r="P53" s="48"/>
      <c r="Q53" s="48"/>
      <c r="R53" s="48"/>
      <c r="S53" s="48"/>
      <c r="T53" s="48"/>
      <c r="U53" s="48"/>
    </row>
    <row r="54" spans="1:21" ht="24" customHeight="1">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97</v>
      </c>
    </row>
    <row r="40" spans="2:13" ht="27.75" customHeight="1" thickBot="1">
      <c r="B40" s="74" t="s">
        <v>98</v>
      </c>
      <c r="C40" s="75"/>
      <c r="D40" s="75"/>
      <c r="E40" s="76"/>
      <c r="F40" s="76"/>
      <c r="G40" s="76"/>
      <c r="H40" s="77" t="s">
        <v>89</v>
      </c>
      <c r="I40" s="78" t="s">
        <v>50</v>
      </c>
      <c r="J40" s="79" t="s">
        <v>51</v>
      </c>
      <c r="K40" s="79" t="s">
        <v>52</v>
      </c>
      <c r="L40" s="79" t="s">
        <v>53</v>
      </c>
      <c r="M40" s="80" t="s">
        <v>54</v>
      </c>
    </row>
    <row r="41" spans="2:13" ht="27.75" customHeight="1">
      <c r="B41" s="1130" t="s">
        <v>110</v>
      </c>
      <c r="C41" s="1131"/>
      <c r="D41" s="81"/>
      <c r="E41" s="1140" t="s">
        <v>69</v>
      </c>
      <c r="F41" s="1140"/>
      <c r="G41" s="1140"/>
      <c r="H41" s="1141"/>
      <c r="I41" s="82">
        <v>5019</v>
      </c>
      <c r="J41" s="83">
        <v>5004</v>
      </c>
      <c r="K41" s="83">
        <v>5246</v>
      </c>
      <c r="L41" s="83">
        <v>5055</v>
      </c>
      <c r="M41" s="84">
        <v>4856</v>
      </c>
    </row>
    <row r="42" spans="2:13" ht="27.75" customHeight="1">
      <c r="B42" s="1132"/>
      <c r="C42" s="1133"/>
      <c r="D42" s="85"/>
      <c r="E42" s="1142" t="s">
        <v>70</v>
      </c>
      <c r="F42" s="1142"/>
      <c r="G42" s="1142"/>
      <c r="H42" s="1143"/>
      <c r="I42" s="86" t="s">
        <v>0</v>
      </c>
      <c r="J42" s="87" t="s">
        <v>0</v>
      </c>
      <c r="K42" s="87" t="s">
        <v>0</v>
      </c>
      <c r="L42" s="87" t="s">
        <v>0</v>
      </c>
      <c r="M42" s="88" t="s">
        <v>0</v>
      </c>
    </row>
    <row r="43" spans="2:13" ht="27.75" customHeight="1">
      <c r="B43" s="1132"/>
      <c r="C43" s="1133"/>
      <c r="D43" s="85"/>
      <c r="E43" s="1142" t="s">
        <v>71</v>
      </c>
      <c r="F43" s="1142"/>
      <c r="G43" s="1142"/>
      <c r="H43" s="1143"/>
      <c r="I43" s="86">
        <v>149</v>
      </c>
      <c r="J43" s="87">
        <v>188</v>
      </c>
      <c r="K43" s="87">
        <v>238</v>
      </c>
      <c r="L43" s="87">
        <v>275</v>
      </c>
      <c r="M43" s="88">
        <v>305</v>
      </c>
    </row>
    <row r="44" spans="2:13" ht="27.75" customHeight="1">
      <c r="B44" s="1132"/>
      <c r="C44" s="1133"/>
      <c r="D44" s="85"/>
      <c r="E44" s="1142" t="s">
        <v>72</v>
      </c>
      <c r="F44" s="1142"/>
      <c r="G44" s="1142"/>
      <c r="H44" s="1143"/>
      <c r="I44" s="86">
        <v>1053</v>
      </c>
      <c r="J44" s="87">
        <v>24</v>
      </c>
      <c r="K44" s="87" t="s">
        <v>0</v>
      </c>
      <c r="L44" s="87" t="s">
        <v>0</v>
      </c>
      <c r="M44" s="88" t="s">
        <v>0</v>
      </c>
    </row>
    <row r="45" spans="2:13" ht="27.75" customHeight="1">
      <c r="B45" s="1132"/>
      <c r="C45" s="1133"/>
      <c r="D45" s="85"/>
      <c r="E45" s="1142" t="s">
        <v>73</v>
      </c>
      <c r="F45" s="1142"/>
      <c r="G45" s="1142"/>
      <c r="H45" s="1143"/>
      <c r="I45" s="86" t="s">
        <v>0</v>
      </c>
      <c r="J45" s="87" t="s">
        <v>0</v>
      </c>
      <c r="K45" s="87" t="s">
        <v>0</v>
      </c>
      <c r="L45" s="87" t="s">
        <v>0</v>
      </c>
      <c r="M45" s="88" t="s">
        <v>0</v>
      </c>
    </row>
    <row r="46" spans="2:13" ht="27.75" customHeight="1">
      <c r="B46" s="1132"/>
      <c r="C46" s="1133"/>
      <c r="D46" s="85"/>
      <c r="E46" s="1142" t="s">
        <v>74</v>
      </c>
      <c r="F46" s="1142"/>
      <c r="G46" s="1142"/>
      <c r="H46" s="1143"/>
      <c r="I46" s="86" t="s">
        <v>0</v>
      </c>
      <c r="J46" s="87" t="s">
        <v>0</v>
      </c>
      <c r="K46" s="87" t="s">
        <v>0</v>
      </c>
      <c r="L46" s="87" t="s">
        <v>0</v>
      </c>
      <c r="M46" s="88" t="s">
        <v>0</v>
      </c>
    </row>
    <row r="47" spans="2:13" ht="27.75" customHeight="1">
      <c r="B47" s="1132"/>
      <c r="C47" s="1133"/>
      <c r="D47" s="85"/>
      <c r="E47" s="1142" t="s">
        <v>75</v>
      </c>
      <c r="F47" s="1142"/>
      <c r="G47" s="1142"/>
      <c r="H47" s="1143"/>
      <c r="I47" s="86" t="s">
        <v>0</v>
      </c>
      <c r="J47" s="87" t="s">
        <v>0</v>
      </c>
      <c r="K47" s="87" t="s">
        <v>0</v>
      </c>
      <c r="L47" s="87" t="s">
        <v>0</v>
      </c>
      <c r="M47" s="88" t="s">
        <v>0</v>
      </c>
    </row>
    <row r="48" spans="2:13" ht="27.75" customHeight="1">
      <c r="B48" s="1134"/>
      <c r="C48" s="1135"/>
      <c r="D48" s="85"/>
      <c r="E48" s="1142" t="s">
        <v>76</v>
      </c>
      <c r="F48" s="1142"/>
      <c r="G48" s="1142"/>
      <c r="H48" s="1143"/>
      <c r="I48" s="86" t="s">
        <v>0</v>
      </c>
      <c r="J48" s="87" t="s">
        <v>0</v>
      </c>
      <c r="K48" s="87" t="s">
        <v>0</v>
      </c>
      <c r="L48" s="87" t="s">
        <v>0</v>
      </c>
      <c r="M48" s="88" t="s">
        <v>0</v>
      </c>
    </row>
    <row r="49" spans="2:13" ht="27.75" customHeight="1">
      <c r="B49" s="1136" t="s">
        <v>111</v>
      </c>
      <c r="C49" s="1137"/>
      <c r="D49" s="89"/>
      <c r="E49" s="1142" t="s">
        <v>77</v>
      </c>
      <c r="F49" s="1142"/>
      <c r="G49" s="1142"/>
      <c r="H49" s="1143"/>
      <c r="I49" s="86">
        <v>1450</v>
      </c>
      <c r="J49" s="87">
        <v>1504</v>
      </c>
      <c r="K49" s="87">
        <v>1665</v>
      </c>
      <c r="L49" s="87">
        <v>1800</v>
      </c>
      <c r="M49" s="88">
        <v>2116</v>
      </c>
    </row>
    <row r="50" spans="2:13" ht="27.75" customHeight="1">
      <c r="B50" s="1132"/>
      <c r="C50" s="1133"/>
      <c r="D50" s="85"/>
      <c r="E50" s="1142" t="s">
        <v>78</v>
      </c>
      <c r="F50" s="1142"/>
      <c r="G50" s="1142"/>
      <c r="H50" s="1143"/>
      <c r="I50" s="86" t="s">
        <v>0</v>
      </c>
      <c r="J50" s="87" t="s">
        <v>0</v>
      </c>
      <c r="K50" s="87" t="s">
        <v>0</v>
      </c>
      <c r="L50" s="87" t="s">
        <v>0</v>
      </c>
      <c r="M50" s="88" t="s">
        <v>0</v>
      </c>
    </row>
    <row r="51" spans="2:13" ht="27.75" customHeight="1">
      <c r="B51" s="1134"/>
      <c r="C51" s="1135"/>
      <c r="D51" s="85"/>
      <c r="E51" s="1142" t="s">
        <v>79</v>
      </c>
      <c r="F51" s="1142"/>
      <c r="G51" s="1142"/>
      <c r="H51" s="1143"/>
      <c r="I51" s="86">
        <v>3273</v>
      </c>
      <c r="J51" s="87">
        <v>3332</v>
      </c>
      <c r="K51" s="87">
        <v>3549</v>
      </c>
      <c r="L51" s="87">
        <v>3485</v>
      </c>
      <c r="M51" s="88">
        <v>3304</v>
      </c>
    </row>
    <row r="52" spans="2:13" ht="27.75" customHeight="1" thickBot="1">
      <c r="B52" s="1138" t="s">
        <v>105</v>
      </c>
      <c r="C52" s="1139"/>
      <c r="D52" s="90"/>
      <c r="E52" s="1144" t="s">
        <v>80</v>
      </c>
      <c r="F52" s="1144"/>
      <c r="G52" s="1144"/>
      <c r="H52" s="1145"/>
      <c r="I52" s="91">
        <v>1498</v>
      </c>
      <c r="J52" s="92">
        <v>380</v>
      </c>
      <c r="K52" s="92">
        <v>271</v>
      </c>
      <c r="L52" s="92">
        <v>44</v>
      </c>
      <c r="M52" s="93">
        <v>-259</v>
      </c>
    </row>
    <row r="53" spans="2:13" ht="27.75" customHeight="1">
      <c r="B53" s="94" t="s">
        <v>112</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27"/>
      <c r="F1" s="327"/>
      <c r="G1" s="327"/>
      <c r="H1" s="102"/>
    </row>
    <row r="2" spans="1:8">
      <c r="A2" s="104"/>
      <c r="B2" s="105"/>
      <c r="C2" s="106"/>
      <c r="D2" s="107" t="s">
        <v>81</v>
      </c>
      <c r="E2" s="108"/>
      <c r="F2" s="109" t="s">
        <v>49</v>
      </c>
      <c r="G2" s="328"/>
      <c r="H2" s="329"/>
    </row>
    <row r="3" spans="1:8">
      <c r="A3" s="107" t="s">
        <v>6</v>
      </c>
      <c r="B3" s="110"/>
      <c r="C3" s="111"/>
      <c r="D3" s="112">
        <v>535654</v>
      </c>
      <c r="E3" s="113"/>
      <c r="F3" s="114">
        <v>199737</v>
      </c>
      <c r="G3" s="115"/>
      <c r="H3" s="116"/>
    </row>
    <row r="4" spans="1:8">
      <c r="A4" s="117"/>
      <c r="B4" s="118"/>
      <c r="C4" s="119"/>
      <c r="D4" s="120">
        <v>288078</v>
      </c>
      <c r="E4" s="121"/>
      <c r="F4" s="122">
        <v>128289</v>
      </c>
      <c r="G4" s="123"/>
      <c r="H4" s="124"/>
    </row>
    <row r="5" spans="1:8">
      <c r="A5" s="107" t="s">
        <v>7</v>
      </c>
      <c r="B5" s="110"/>
      <c r="C5" s="111"/>
      <c r="D5" s="112">
        <v>418295</v>
      </c>
      <c r="E5" s="113"/>
      <c r="F5" s="114">
        <v>177060</v>
      </c>
      <c r="G5" s="115"/>
      <c r="H5" s="116"/>
    </row>
    <row r="6" spans="1:8">
      <c r="A6" s="117"/>
      <c r="B6" s="118"/>
      <c r="C6" s="119"/>
      <c r="D6" s="120">
        <v>48123</v>
      </c>
      <c r="E6" s="121"/>
      <c r="F6" s="122">
        <v>100790</v>
      </c>
      <c r="G6" s="123"/>
      <c r="H6" s="124"/>
    </row>
    <row r="7" spans="1:8">
      <c r="A7" s="107" t="s">
        <v>8</v>
      </c>
      <c r="B7" s="110"/>
      <c r="C7" s="111"/>
      <c r="D7" s="112">
        <v>799005</v>
      </c>
      <c r="E7" s="113"/>
      <c r="F7" s="114">
        <v>291917</v>
      </c>
      <c r="G7" s="115"/>
      <c r="H7" s="116"/>
    </row>
    <row r="8" spans="1:8">
      <c r="A8" s="117"/>
      <c r="B8" s="118"/>
      <c r="C8" s="119"/>
      <c r="D8" s="120">
        <v>206022</v>
      </c>
      <c r="E8" s="121"/>
      <c r="F8" s="122">
        <v>163714</v>
      </c>
      <c r="G8" s="123"/>
      <c r="H8" s="124"/>
    </row>
    <row r="9" spans="1:8">
      <c r="A9" s="107" t="s">
        <v>9</v>
      </c>
      <c r="B9" s="110"/>
      <c r="C9" s="111"/>
      <c r="D9" s="112">
        <v>311809</v>
      </c>
      <c r="E9" s="113"/>
      <c r="F9" s="114">
        <v>325581</v>
      </c>
      <c r="G9" s="115"/>
      <c r="H9" s="116"/>
    </row>
    <row r="10" spans="1:8">
      <c r="A10" s="117"/>
      <c r="B10" s="118"/>
      <c r="C10" s="119"/>
      <c r="D10" s="120">
        <v>160627</v>
      </c>
      <c r="E10" s="121"/>
      <c r="F10" s="122">
        <v>165116</v>
      </c>
      <c r="G10" s="123"/>
      <c r="H10" s="124"/>
    </row>
    <row r="11" spans="1:8">
      <c r="A11" s="107" t="s">
        <v>10</v>
      </c>
      <c r="B11" s="110"/>
      <c r="C11" s="111"/>
      <c r="D11" s="112">
        <v>247172</v>
      </c>
      <c r="E11" s="113"/>
      <c r="F11" s="114">
        <v>203567</v>
      </c>
      <c r="G11" s="115"/>
      <c r="H11" s="116"/>
    </row>
    <row r="12" spans="1:8">
      <c r="A12" s="117"/>
      <c r="B12" s="118"/>
      <c r="C12" s="125"/>
      <c r="D12" s="120">
        <v>206213</v>
      </c>
      <c r="E12" s="121"/>
      <c r="F12" s="122">
        <v>121137</v>
      </c>
      <c r="G12" s="123"/>
      <c r="H12" s="124"/>
    </row>
    <row r="13" spans="1:8">
      <c r="A13" s="107"/>
      <c r="B13" s="110"/>
      <c r="C13" s="126"/>
      <c r="D13" s="127">
        <v>462387</v>
      </c>
      <c r="E13" s="128"/>
      <c r="F13" s="129">
        <v>239572</v>
      </c>
      <c r="G13" s="130"/>
      <c r="H13" s="116"/>
    </row>
    <row r="14" spans="1:8">
      <c r="A14" s="117"/>
      <c r="B14" s="118"/>
      <c r="C14" s="119"/>
      <c r="D14" s="120">
        <v>181813</v>
      </c>
      <c r="E14" s="121"/>
      <c r="F14" s="122">
        <v>135809</v>
      </c>
      <c r="G14" s="123"/>
      <c r="H14" s="124"/>
    </row>
    <row r="17" spans="1:11">
      <c r="A17" s="103" t="s">
        <v>82</v>
      </c>
    </row>
    <row r="18" spans="1:11">
      <c r="A18" s="131" t="s">
        <v>113</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114</v>
      </c>
      <c r="B19" s="131">
        <f>ROUND(VALUE(SUBSTITUTE(実質収支比率等に係る経年分析!F$48,"▲","-")),2)</f>
        <v>0.8</v>
      </c>
      <c r="C19" s="131">
        <f>ROUND(VALUE(SUBSTITUTE(実質収支比率等に係る経年分析!G$48,"▲","-")),2)</f>
        <v>2.52</v>
      </c>
      <c r="D19" s="131">
        <f>ROUND(VALUE(SUBSTITUTE(実質収支比率等に係る経年分析!H$48,"▲","-")),2)</f>
        <v>5.22</v>
      </c>
      <c r="E19" s="131">
        <f>ROUND(VALUE(SUBSTITUTE(実質収支比率等に係る経年分析!I$48,"▲","-")),2)</f>
        <v>12.12</v>
      </c>
      <c r="F19" s="131">
        <f>ROUND(VALUE(SUBSTITUTE(実質収支比率等に係る経年分析!J$48,"▲","-")),2)</f>
        <v>6.64</v>
      </c>
    </row>
    <row r="20" spans="1:11">
      <c r="A20" s="131" t="s">
        <v>115</v>
      </c>
      <c r="B20" s="131">
        <f>ROUND(VALUE(SUBSTITUTE(実質収支比率等に係る経年分析!F$47,"▲","-")),2)</f>
        <v>33.79</v>
      </c>
      <c r="C20" s="131">
        <f>ROUND(VALUE(SUBSTITUTE(実質収支比率等に係る経年分析!G$47,"▲","-")),2)</f>
        <v>34.729999999999997</v>
      </c>
      <c r="D20" s="131">
        <f>ROUND(VALUE(SUBSTITUTE(実質収支比率等に係る経年分析!H$47,"▲","-")),2)</f>
        <v>40.29</v>
      </c>
      <c r="E20" s="131">
        <f>ROUND(VALUE(SUBSTITUTE(実質収支比率等に係る経年分析!I$47,"▲","-")),2)</f>
        <v>40.44</v>
      </c>
      <c r="F20" s="131">
        <f>ROUND(VALUE(SUBSTITUTE(実質収支比率等に係る経年分析!J$47,"▲","-")),2)</f>
        <v>46.22</v>
      </c>
    </row>
    <row r="21" spans="1:11">
      <c r="A21" s="131" t="s">
        <v>116</v>
      </c>
      <c r="B21" s="131">
        <f>IF(ISNUMBER(VALUE(SUBSTITUTE(実質収支比率等に係る経年分析!F$49,"▲","-"))),ROUND(VALUE(SUBSTITUTE(実質収支比率等に係る経年分析!F$49,"▲","-")),2),NA())</f>
        <v>5.75</v>
      </c>
      <c r="C21" s="131">
        <f>IF(ISNUMBER(VALUE(SUBSTITUTE(実質収支比率等に係る経年分析!G$49,"▲","-"))),ROUND(VALUE(SUBSTITUTE(実質収支比率等に係る経年分析!G$49,"▲","-")),2),NA())</f>
        <v>5.15</v>
      </c>
      <c r="D21" s="131">
        <f>IF(ISNUMBER(VALUE(SUBSTITUTE(実質収支比率等に係る経年分析!H$49,"▲","-"))),ROUND(VALUE(SUBSTITUTE(実質収支比率等に係る経年分析!H$49,"▲","-")),2),NA())</f>
        <v>10.33</v>
      </c>
      <c r="E21" s="131">
        <f>IF(ISNUMBER(VALUE(SUBSTITUTE(実質収支比率等に係る経年分析!I$49,"▲","-"))),ROUND(VALUE(SUBSTITUTE(実質収支比率等に係る経年分析!I$49,"▲","-")),2),NA())</f>
        <v>10.11</v>
      </c>
      <c r="F21" s="131">
        <f>IF(ISNUMBER(VALUE(SUBSTITUTE(実質収支比率等に係る経年分析!J$49,"▲","-"))),ROUND(VALUE(SUBSTITUTE(実質収支比率等に係る経年分析!J$49,"▲","-")),2),NA())</f>
        <v>1.01</v>
      </c>
    </row>
    <row r="24" spans="1:11">
      <c r="A24" s="103" t="s">
        <v>83</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宅地造成事業特別会計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浄化槽事業特別会計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0.09</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0.12</v>
      </c>
    </row>
    <row r="31" spans="1:11">
      <c r="A31" s="132" t="str">
        <f>IF(連結実質赤字比率に係る赤字・黒字の構成分析!C$39="",NA(),連結実質赤字比率に係る赤字・黒字の構成分析!C$39)</f>
        <v>国民健康保険特別会計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0.53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0.14000000000000001</v>
      </c>
    </row>
    <row r="32" spans="1:11">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0.31</v>
      </c>
    </row>
    <row r="33" spans="1:16">
      <c r="A33" s="132" t="str">
        <f>IF(連結実質赤字比率に係る赤字・黒字の構成分析!C$37="",NA(),連結実質赤字比率に係る赤字・黒字の構成分析!C$37)</f>
        <v>介護保険（保険事業勘定）特別会計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0.45</v>
      </c>
    </row>
    <row r="34" spans="1:16">
      <c r="A34" s="132" t="str">
        <f>IF(連結実質赤字比率に係る赤字・黒字の構成分析!C$36="",NA(),連結実質赤字比率に係る赤字・黒字の構成分析!C$36)</f>
        <v>簡易水道事業特別会計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0.12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0.68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0.62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0.55000000000000004</v>
      </c>
    </row>
    <row r="35" spans="1:16">
      <c r="A35" s="132" t="str">
        <f>IF(連結実質赤字比率に係る赤字・黒字の構成分析!C$35="",NA(),連結実質赤字比率に係る赤字・黒字の構成分析!C$35)</f>
        <v>介護保険（介護サービス事業勘定）特別会計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0.39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7.0000000000000007E-2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0.63</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0.72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2.5099999999999998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5.18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11.63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6.33</v>
      </c>
    </row>
    <row r="39" spans="1:16">
      <c r="A39" s="103" t="s">
        <v>84</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236</v>
      </c>
      <c r="E42" s="133"/>
      <c r="F42" s="133"/>
      <c r="G42" s="133">
        <f>'実質公債費比率（分子）の構造'!L$52</f>
        <v>272</v>
      </c>
      <c r="H42" s="133"/>
      <c r="I42" s="133"/>
      <c r="J42" s="133">
        <f>'実質公債費比率（分子）の構造'!M$52</f>
        <v>293</v>
      </c>
      <c r="K42" s="133"/>
      <c r="L42" s="133"/>
      <c r="M42" s="133">
        <f>'実質公債費比率（分子）の構造'!N$52</f>
        <v>358</v>
      </c>
      <c r="N42" s="133"/>
      <c r="O42" s="133"/>
      <c r="P42" s="133">
        <f>'実質公債費比率（分子）の構造'!O$52</f>
        <v>378</v>
      </c>
    </row>
    <row r="43" spans="1:16">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124</v>
      </c>
      <c r="B45" s="133">
        <f>'実質公債費比率（分子）の構造'!K$49</f>
        <v>1</v>
      </c>
      <c r="C45" s="133"/>
      <c r="D45" s="133"/>
      <c r="E45" s="133">
        <f>'実質公債費比率（分子）の構造'!L$49</f>
        <v>1</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125</v>
      </c>
      <c r="B46" s="133">
        <f>'実質公債費比率（分子）の構造'!K$48</f>
        <v>22</v>
      </c>
      <c r="C46" s="133"/>
      <c r="D46" s="133"/>
      <c r="E46" s="133">
        <f>'実質公債費比率（分子）の構造'!L$48</f>
        <v>14</v>
      </c>
      <c r="F46" s="133"/>
      <c r="G46" s="133"/>
      <c r="H46" s="133">
        <f>'実質公債費比率（分子）の構造'!M$48</f>
        <v>14</v>
      </c>
      <c r="I46" s="133"/>
      <c r="J46" s="133"/>
      <c r="K46" s="133">
        <f>'実質公債費比率（分子）の構造'!N$48</f>
        <v>16</v>
      </c>
      <c r="L46" s="133"/>
      <c r="M46" s="133"/>
      <c r="N46" s="133">
        <f>'実質公債費比率（分子）の構造'!O$48</f>
        <v>22</v>
      </c>
      <c r="O46" s="133"/>
      <c r="P46" s="133"/>
    </row>
    <row r="47" spans="1:16">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380</v>
      </c>
      <c r="C49" s="133"/>
      <c r="D49" s="133"/>
      <c r="E49" s="133">
        <f>'実質公債費比率（分子）の構造'!L$45</f>
        <v>427</v>
      </c>
      <c r="F49" s="133"/>
      <c r="G49" s="133"/>
      <c r="H49" s="133">
        <f>'実質公債費比率（分子）の構造'!M$45</f>
        <v>453</v>
      </c>
      <c r="I49" s="133"/>
      <c r="J49" s="133"/>
      <c r="K49" s="133">
        <f>'実質公債費比率（分子）の構造'!N$45</f>
        <v>544</v>
      </c>
      <c r="L49" s="133"/>
      <c r="M49" s="133"/>
      <c r="N49" s="133">
        <f>'実質公債費比率（分子）の構造'!O$45</f>
        <v>563</v>
      </c>
      <c r="O49" s="133"/>
      <c r="P49" s="133"/>
    </row>
    <row r="50" spans="1:16">
      <c r="A50" s="133" t="s">
        <v>85</v>
      </c>
      <c r="B50" s="133" t="e">
        <f>NA()</f>
        <v>#N/A</v>
      </c>
      <c r="C50" s="133">
        <f>IF(ISNUMBER('実質公債費比率（分子）の構造'!K$53),'実質公債費比率（分子）の構造'!K$53,NA())</f>
        <v>167</v>
      </c>
      <c r="D50" s="133" t="e">
        <f>NA()</f>
        <v>#N/A</v>
      </c>
      <c r="E50" s="133" t="e">
        <f>NA()</f>
        <v>#N/A</v>
      </c>
      <c r="F50" s="133">
        <f>IF(ISNUMBER('実質公債費比率（分子）の構造'!L$53),'実質公債費比率（分子）の構造'!L$53,NA())</f>
        <v>170</v>
      </c>
      <c r="G50" s="133" t="e">
        <f>NA()</f>
        <v>#N/A</v>
      </c>
      <c r="H50" s="133" t="e">
        <f>NA()</f>
        <v>#N/A</v>
      </c>
      <c r="I50" s="133">
        <f>IF(ISNUMBER('実質公債費比率（分子）の構造'!M$53),'実質公債費比率（分子）の構造'!M$53,NA())</f>
        <v>174</v>
      </c>
      <c r="J50" s="133" t="e">
        <f>NA()</f>
        <v>#N/A</v>
      </c>
      <c r="K50" s="133" t="e">
        <f>NA()</f>
        <v>#N/A</v>
      </c>
      <c r="L50" s="133">
        <f>IF(ISNUMBER('実質公債費比率（分子）の構造'!N$53),'実質公債費比率（分子）の構造'!N$53,NA())</f>
        <v>202</v>
      </c>
      <c r="M50" s="133" t="e">
        <f>NA()</f>
        <v>#N/A</v>
      </c>
      <c r="N50" s="133" t="e">
        <f>NA()</f>
        <v>#N/A</v>
      </c>
      <c r="O50" s="133">
        <f>IF(ISNUMBER('実質公債費比率（分子）の構造'!O$53),'実質公債費比率（分子）の構造'!O$53,NA())</f>
        <v>207</v>
      </c>
      <c r="P50" s="133" t="e">
        <f>NA()</f>
        <v>#N/A</v>
      </c>
    </row>
    <row r="53" spans="1:16">
      <c r="A53" s="103" t="s">
        <v>86</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79</v>
      </c>
      <c r="B56" s="132"/>
      <c r="C56" s="132"/>
      <c r="D56" s="132">
        <f>'将来負担比率（分子）の構造'!I$51</f>
        <v>3273</v>
      </c>
      <c r="E56" s="132"/>
      <c r="F56" s="132"/>
      <c r="G56" s="132">
        <f>'将来負担比率（分子）の構造'!J$51</f>
        <v>3332</v>
      </c>
      <c r="H56" s="132"/>
      <c r="I56" s="132"/>
      <c r="J56" s="132">
        <f>'将来負担比率（分子）の構造'!K$51</f>
        <v>3549</v>
      </c>
      <c r="K56" s="132"/>
      <c r="L56" s="132"/>
      <c r="M56" s="132">
        <f>'将来負担比率（分子）の構造'!L$51</f>
        <v>3485</v>
      </c>
      <c r="N56" s="132"/>
      <c r="O56" s="132"/>
      <c r="P56" s="132">
        <f>'将来負担比率（分子）の構造'!M$51</f>
        <v>3304</v>
      </c>
    </row>
    <row r="57" spans="1:16">
      <c r="A57" s="132" t="s">
        <v>78</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77</v>
      </c>
      <c r="B58" s="132"/>
      <c r="C58" s="132"/>
      <c r="D58" s="132">
        <f>'将来負担比率（分子）の構造'!I$49</f>
        <v>1450</v>
      </c>
      <c r="E58" s="132"/>
      <c r="F58" s="132"/>
      <c r="G58" s="132">
        <f>'将来負担比率（分子）の構造'!J$49</f>
        <v>1504</v>
      </c>
      <c r="H58" s="132"/>
      <c r="I58" s="132"/>
      <c r="J58" s="132">
        <f>'将来負担比率（分子）の構造'!K$49</f>
        <v>1665</v>
      </c>
      <c r="K58" s="132"/>
      <c r="L58" s="132"/>
      <c r="M58" s="132">
        <f>'将来負担比率（分子）の構造'!L$49</f>
        <v>1800</v>
      </c>
      <c r="N58" s="132"/>
      <c r="O58" s="132"/>
      <c r="P58" s="132">
        <f>'将来負担比率（分子）の構造'!M$49</f>
        <v>2116</v>
      </c>
    </row>
    <row r="59" spans="1:16">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73</v>
      </c>
      <c r="B62" s="132" t="str">
        <f>'将来負担比率（分子）の構造'!I$45</f>
        <v>-</v>
      </c>
      <c r="C62" s="132"/>
      <c r="D62" s="132"/>
      <c r="E62" s="132" t="str">
        <f>'将来負担比率（分子）の構造'!J$45</f>
        <v>-</v>
      </c>
      <c r="F62" s="132"/>
      <c r="G62" s="132"/>
      <c r="H62" s="132" t="str">
        <f>'将来負担比率（分子）の構造'!K$45</f>
        <v>-</v>
      </c>
      <c r="I62" s="132"/>
      <c r="J62" s="132"/>
      <c r="K62" s="132" t="str">
        <f>'将来負担比率（分子）の構造'!L$45</f>
        <v>-</v>
      </c>
      <c r="L62" s="132"/>
      <c r="M62" s="132"/>
      <c r="N62" s="132" t="str">
        <f>'将来負担比率（分子）の構造'!M$45</f>
        <v>-</v>
      </c>
      <c r="O62" s="132"/>
      <c r="P62" s="132"/>
    </row>
    <row r="63" spans="1:16">
      <c r="A63" s="132" t="s">
        <v>72</v>
      </c>
      <c r="B63" s="132">
        <f>'将来負担比率（分子）の構造'!I$44</f>
        <v>1053</v>
      </c>
      <c r="C63" s="132"/>
      <c r="D63" s="132"/>
      <c r="E63" s="132">
        <f>'将来負担比率（分子）の構造'!J$44</f>
        <v>24</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71</v>
      </c>
      <c r="B64" s="132">
        <f>'将来負担比率（分子）の構造'!I$43</f>
        <v>149</v>
      </c>
      <c r="C64" s="132"/>
      <c r="D64" s="132"/>
      <c r="E64" s="132">
        <f>'将来負担比率（分子）の構造'!J$43</f>
        <v>188</v>
      </c>
      <c r="F64" s="132"/>
      <c r="G64" s="132"/>
      <c r="H64" s="132">
        <f>'将来負担比率（分子）の構造'!K$43</f>
        <v>238</v>
      </c>
      <c r="I64" s="132"/>
      <c r="J64" s="132"/>
      <c r="K64" s="132">
        <f>'将来負担比率（分子）の構造'!L$43</f>
        <v>275</v>
      </c>
      <c r="L64" s="132"/>
      <c r="M64" s="132"/>
      <c r="N64" s="132">
        <f>'将来負担比率（分子）の構造'!M$43</f>
        <v>305</v>
      </c>
      <c r="O64" s="132"/>
      <c r="P64" s="132"/>
    </row>
    <row r="65" spans="1:16">
      <c r="A65" s="132" t="s">
        <v>70</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69</v>
      </c>
      <c r="B66" s="132">
        <f>'将来負担比率（分子）の構造'!I$41</f>
        <v>5019</v>
      </c>
      <c r="C66" s="132"/>
      <c r="D66" s="132"/>
      <c r="E66" s="132">
        <f>'将来負担比率（分子）の構造'!J$41</f>
        <v>5004</v>
      </c>
      <c r="F66" s="132"/>
      <c r="G66" s="132"/>
      <c r="H66" s="132">
        <f>'将来負担比率（分子）の構造'!K$41</f>
        <v>5246</v>
      </c>
      <c r="I66" s="132"/>
      <c r="J66" s="132"/>
      <c r="K66" s="132">
        <f>'将来負担比率（分子）の構造'!L$41</f>
        <v>5055</v>
      </c>
      <c r="L66" s="132"/>
      <c r="M66" s="132"/>
      <c r="N66" s="132">
        <f>'将来負担比率（分子）の構造'!M$41</f>
        <v>4856</v>
      </c>
      <c r="O66" s="132"/>
      <c r="P66" s="132"/>
    </row>
    <row r="67" spans="1:16">
      <c r="A67" s="132" t="s">
        <v>131</v>
      </c>
      <c r="B67" s="132" t="e">
        <f>NA()</f>
        <v>#N/A</v>
      </c>
      <c r="C67" s="132">
        <f>IF(ISNUMBER('将来負担比率（分子）の構造'!I$52), IF('将来負担比率（分子）の構造'!I$52 &lt; 0, 0, '将来負担比率（分子）の構造'!I$52), NA())</f>
        <v>1498</v>
      </c>
      <c r="D67" s="132" t="e">
        <f>NA()</f>
        <v>#N/A</v>
      </c>
      <c r="E67" s="132" t="e">
        <f>NA()</f>
        <v>#N/A</v>
      </c>
      <c r="F67" s="132">
        <f>IF(ISNUMBER('将来負担比率（分子）の構造'!J$52), IF('将来負担比率（分子）の構造'!J$52 &lt; 0, 0, '将来負担比率（分子）の構造'!J$52), NA())</f>
        <v>380</v>
      </c>
      <c r="G67" s="132" t="e">
        <f>NA()</f>
        <v>#N/A</v>
      </c>
      <c r="H67" s="132" t="e">
        <f>NA()</f>
        <v>#N/A</v>
      </c>
      <c r="I67" s="132">
        <f>IF(ISNUMBER('将来負担比率（分子）の構造'!K$52), IF('将来負担比率（分子）の構造'!K$52 &lt; 0, 0, '将来負担比率（分子）の構造'!K$52), NA())</f>
        <v>271</v>
      </c>
      <c r="J67" s="132" t="e">
        <f>NA()</f>
        <v>#N/A</v>
      </c>
      <c r="K67" s="132" t="e">
        <f>NA()</f>
        <v>#N/A</v>
      </c>
      <c r="L67" s="132">
        <f>IF(ISNUMBER('将来負担比率（分子）の構造'!L$52), IF('将来負担比率（分子）の構造'!L$52 &lt; 0, 0, '将来負担比率（分子）の構造'!L$52), NA())</f>
        <v>44</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sakurada</cp:lastModifiedBy>
  <cp:lastPrinted>2013-04-24T00:27:55Z</cp:lastPrinted>
  <dcterms:created xsi:type="dcterms:W3CDTF">2013-02-26T03:42:33Z</dcterms:created>
  <dcterms:modified xsi:type="dcterms:W3CDTF">2016-10-19T04:58:05Z</dcterms:modified>
</cp:coreProperties>
</file>